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9315" windowHeight="4650"/>
  </bookViews>
  <sheets>
    <sheet name="2012" sheetId="5" r:id="rId1"/>
  </sheets>
  <calcPr calcId="125725"/>
</workbook>
</file>

<file path=xl/calcChain.xml><?xml version="1.0" encoding="utf-8"?>
<calcChain xmlns="http://schemas.openxmlformats.org/spreadsheetml/2006/main">
  <c r="E228" i="5"/>
  <c r="B183"/>
  <c r="B102"/>
  <c r="B50"/>
  <c r="B216"/>
  <c r="B44"/>
  <c r="B43"/>
  <c r="B42"/>
  <c r="B40"/>
  <c r="B39"/>
  <c r="B38"/>
  <c r="B36"/>
  <c r="B35"/>
  <c r="B34"/>
  <c r="B33"/>
  <c r="B32"/>
  <c r="B31"/>
  <c r="B25"/>
  <c r="B24"/>
  <c r="B23"/>
  <c r="B21"/>
  <c r="B20"/>
  <c r="B19"/>
  <c r="B17"/>
  <c r="B16"/>
  <c r="B15"/>
  <c r="B217"/>
</calcChain>
</file>

<file path=xl/comments1.xml><?xml version="1.0" encoding="utf-8"?>
<comments xmlns="http://schemas.openxmlformats.org/spreadsheetml/2006/main">
  <authors>
    <author>VaK2</author>
    <author>Luděk Műller</author>
  </authors>
  <commentList>
    <comment ref="A69" authorId="0">
      <text>
        <r>
          <rPr>
            <sz val="8"/>
            <color indexed="81"/>
            <rFont val="Tahoma"/>
            <family val="2"/>
            <charset val="238"/>
          </rPr>
          <t xml:space="preserve">bude dána žádost na Jmk na financování stavby, předpoklad je do 7mil,
vlastní stavba v roce 2010
</t>
        </r>
      </text>
    </comment>
    <comment ref="A76" authorId="0">
      <text>
        <r>
          <rPr>
            <b/>
            <sz val="8"/>
            <color indexed="81"/>
            <rFont val="Tahoma"/>
            <family val="2"/>
            <charset val="238"/>
          </rPr>
          <t>VAS podá žádost o dotace na Jmk zvlášť na první a následně druhou etapu,
předpoklad do 70%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23" authorId="1">
      <text>
        <r>
          <rPr>
            <sz val="8"/>
            <color indexed="81"/>
            <rFont val="Tahoma"/>
            <family val="2"/>
            <charset val="238"/>
          </rPr>
          <t>Dáváme 70% vlastních zdrojů</t>
        </r>
      </text>
    </comment>
  </commentList>
</comments>
</file>

<file path=xl/sharedStrings.xml><?xml version="1.0" encoding="utf-8"?>
<sst xmlns="http://schemas.openxmlformats.org/spreadsheetml/2006/main" count="150" uniqueCount="131">
  <si>
    <t>od obcí</t>
  </si>
  <si>
    <t xml:space="preserve"> </t>
  </si>
  <si>
    <t>rezerva</t>
  </si>
  <si>
    <t>Rekonstrukce ČOV Blížkovice</t>
  </si>
  <si>
    <t>Rekonstrukce ČOV Únanov + Plaveč</t>
  </si>
  <si>
    <t>stavba</t>
  </si>
  <si>
    <t>odhad</t>
  </si>
  <si>
    <t>Rekonstrukce kanalizace Znojmo - 2. etapa</t>
  </si>
  <si>
    <t>Rekonstrukce ČOV Prosiměřice</t>
  </si>
  <si>
    <t>Investiční výdaje v tis. Kč</t>
  </si>
  <si>
    <t>tis Kč</t>
  </si>
  <si>
    <t>Správce stavby ISPA - záruční doba</t>
  </si>
  <si>
    <t>Každoroční aktualizace - VAS a.s.</t>
  </si>
  <si>
    <t>Plán financování obnovy</t>
  </si>
  <si>
    <t>ze zvýšeného nájmu 2008</t>
  </si>
  <si>
    <t>z rozpočtu 2009</t>
  </si>
  <si>
    <t>Vodoměry</t>
  </si>
  <si>
    <t>Ič svazku</t>
  </si>
  <si>
    <t>příjem z členských poplatků</t>
  </si>
  <si>
    <t>příjem z vodného a stočného</t>
  </si>
  <si>
    <t>Provoz svazku</t>
  </si>
  <si>
    <t>Smlouva s VAS a.s.</t>
  </si>
  <si>
    <t>Majetková evidence</t>
  </si>
  <si>
    <t>odkládáno na účet</t>
  </si>
  <si>
    <t>Tvorba fondu obnovy</t>
  </si>
  <si>
    <t>projektová dokumentace - dotace obci na PD</t>
  </si>
  <si>
    <t>Příjmy ZSO VAK Znojemsko</t>
  </si>
  <si>
    <t>AP Investing - žádost o dotace, Ič 6,600 mil Kč celkem</t>
  </si>
  <si>
    <t>projednání pozemků</t>
  </si>
  <si>
    <t>IČ VASka</t>
  </si>
  <si>
    <t>rekonstrukce vodovodu - kdoví jestli</t>
  </si>
  <si>
    <t>převod z roku 2009</t>
  </si>
  <si>
    <t>celkové náklady stavby - odhad 29,3 mil. Kč, vč. realizačního projektu</t>
  </si>
  <si>
    <t>Rekonstrukce vodovodu Branišovice - cca 300 bm</t>
  </si>
  <si>
    <t>IČ + VŘ + Stav. Povolení - odhad</t>
  </si>
  <si>
    <t xml:space="preserve">stavba odhad </t>
  </si>
  <si>
    <t xml:space="preserve">PD + IČ </t>
  </si>
  <si>
    <t>Přímětice - revitalizace sídliště</t>
  </si>
  <si>
    <t>Kanalizace Božice - II. Etapa</t>
  </si>
  <si>
    <t>Blížkovice - půjčka</t>
  </si>
  <si>
    <t>Vracovice</t>
  </si>
  <si>
    <t>Formanská cesta</t>
  </si>
  <si>
    <t>riziková analýza POYRY</t>
  </si>
  <si>
    <t>IČ k územnímu rozhodnutí - POYRY (VASka) - orgány</t>
  </si>
  <si>
    <t>Plaveč</t>
  </si>
  <si>
    <t>úroky</t>
  </si>
  <si>
    <t>realizace</t>
  </si>
  <si>
    <t>příspěvky</t>
  </si>
  <si>
    <t>zpracování žádosti o dotace - zatím nezadáno odhad 1000</t>
  </si>
  <si>
    <t>přesun z 2009</t>
  </si>
  <si>
    <t>odhad nákladů</t>
  </si>
  <si>
    <t>SV Božicko, Miroslavsko - Našiměřice - projekty</t>
  </si>
  <si>
    <r>
      <t>příspěvek Znojma 50</t>
    </r>
    <r>
      <rPr>
        <sz val="8"/>
        <rFont val="Calibri"/>
        <family val="2"/>
        <charset val="238"/>
      </rPr>
      <t>%</t>
    </r>
  </si>
  <si>
    <t>DSP VASka vč. Ič.</t>
  </si>
  <si>
    <t>Odkanalizování obce Lesná</t>
  </si>
  <si>
    <t>Splátka pujčky SV Božicko</t>
  </si>
  <si>
    <t>Úvěr ÚV Znojmo</t>
  </si>
  <si>
    <t>splátka</t>
  </si>
  <si>
    <t>od Znojma</t>
  </si>
  <si>
    <t>provede VASky v dodavatelských opravách</t>
  </si>
  <si>
    <t>příspěvky obcí na investice</t>
  </si>
  <si>
    <t>Výdaje celkem</t>
  </si>
  <si>
    <t>opravy VASky</t>
  </si>
  <si>
    <t>příspěvky obcí na splátky půjček</t>
  </si>
  <si>
    <t>příspěvek od obcí na provoz svazku</t>
  </si>
  <si>
    <t>částky v tis. bez DPH</t>
  </si>
  <si>
    <t>vratka z Hlubokých Mašůvek</t>
  </si>
  <si>
    <t>ÚV Znojmo + SV Znojmo - realizace</t>
  </si>
  <si>
    <t>projekt tendr - zatím není vysoutěženo - odhad 7 mil. Kč</t>
  </si>
  <si>
    <t>stavební práce</t>
  </si>
  <si>
    <t>příspěvek od obce Citonice 100tis. Kč</t>
  </si>
  <si>
    <t>stavba - odhad nákladů 11 mil. Kč</t>
  </si>
  <si>
    <t>od obce</t>
  </si>
  <si>
    <t>náš milion + půjčka obci</t>
  </si>
  <si>
    <r>
      <t>doplatek za II. Etapu - zádržné 5</t>
    </r>
    <r>
      <rPr>
        <sz val="8"/>
        <rFont val="Calibri"/>
        <family val="2"/>
        <charset val="238"/>
      </rPr>
      <t>%</t>
    </r>
  </si>
  <si>
    <t>doplatek za I. Etapu - zádržné  5%</t>
  </si>
  <si>
    <t>souhlasy vlastníků  - fakturace 2011</t>
  </si>
  <si>
    <t xml:space="preserve">žádost o  dotace </t>
  </si>
  <si>
    <t>žádost o dotaci</t>
  </si>
  <si>
    <t>SOD 1316710 Oleks - Damnice - souhlasy vlastníků 2000,- / kus</t>
  </si>
  <si>
    <t>SOD 1316710 Oleks - Damnice - IČ Instituce</t>
  </si>
  <si>
    <t>Projekt pro územní řízení -Božicko - odhad - není vysoutěženo</t>
  </si>
  <si>
    <t>PD + Ič</t>
  </si>
  <si>
    <t>SOD 1292808 - tendr</t>
  </si>
  <si>
    <t xml:space="preserve">žádost o dotaci </t>
  </si>
  <si>
    <t>IČ Vas - územko a stavebko</t>
  </si>
  <si>
    <t>Ič VASka - územko + stavebko - není smlouva</t>
  </si>
  <si>
    <t>IČ Vaska - územko a stavebko</t>
  </si>
  <si>
    <t>od Města Znojma</t>
  </si>
  <si>
    <t>odhad nákladů stavby  I. a II. etapa- 6 mil. Kč</t>
  </si>
  <si>
    <t>odhad ceny dle PD</t>
  </si>
  <si>
    <t>IČ VAS - dozor, stavebko</t>
  </si>
  <si>
    <t>Ič - dozor</t>
  </si>
  <si>
    <t>realizace - 200 tis. Kč</t>
  </si>
  <si>
    <t>obce</t>
  </si>
  <si>
    <t>Kanalizace Načeratice + Derflice v 2011 - 20 mil. Kč</t>
  </si>
  <si>
    <t>Dotace Mze 12mil + JmK 1,2 mil</t>
  </si>
  <si>
    <t>realizace ČS Oblekovice 46 mil. Kč</t>
  </si>
  <si>
    <t>dotace JmK</t>
  </si>
  <si>
    <t>řešení pěny</t>
  </si>
  <si>
    <t xml:space="preserve"> od obce, dotace Jmk </t>
  </si>
  <si>
    <t>Součet</t>
  </si>
  <si>
    <t>Oddíl I.</t>
  </si>
  <si>
    <t>Oddíl II.</t>
  </si>
  <si>
    <t>Oddíl III.</t>
  </si>
  <si>
    <t>Celkem Oddíl I.</t>
  </si>
  <si>
    <t>tis. Kč</t>
  </si>
  <si>
    <t xml:space="preserve">Pozn. </t>
  </si>
  <si>
    <t>čerpání z Fondu obnovy</t>
  </si>
  <si>
    <t>čl. příspěvky obcí</t>
  </si>
  <si>
    <t>Návrh rozpočtu ZSO VAK Znojemsko na rok 2012</t>
  </si>
  <si>
    <t>Rozpočet 2012</t>
  </si>
  <si>
    <r>
      <t xml:space="preserve">ČOV Znojmo - vyhnívací nádrže - II. Etapa - </t>
    </r>
    <r>
      <rPr>
        <b/>
        <sz val="5"/>
        <rFont val="Arial"/>
        <family val="2"/>
        <charset val="238"/>
      </rPr>
      <t>doplatek z pozástávky</t>
    </r>
  </si>
  <si>
    <t>Jezeřany - půjčka</t>
  </si>
  <si>
    <t>Čerpadla a zařízení</t>
  </si>
  <si>
    <t>Celkem Oddíl II.</t>
  </si>
  <si>
    <t>Celkem Oddíl III.</t>
  </si>
  <si>
    <t>JmK</t>
  </si>
  <si>
    <t>nájemné 2012</t>
  </si>
  <si>
    <t>ÚV Hevlín (dočišťování pracích vod)</t>
  </si>
  <si>
    <t>Znojmo - rekonstrukce vodovodu ul. Průmyslová,Vídeňská</t>
  </si>
  <si>
    <t>ČS Štítary - zkapacitnění akumulace pláž</t>
  </si>
  <si>
    <t>Božice - půjčka</t>
  </si>
  <si>
    <t>Kanalizace Načeratice - Derflice</t>
  </si>
  <si>
    <t>dotace JmK - nečerpané v roce 2011</t>
  </si>
  <si>
    <t>Eliminace fosforu na ČOV nad 2000EO/Božice, Šanov, Šatov/</t>
  </si>
  <si>
    <r>
      <t>Demolice nevyužívaných objektů</t>
    </r>
    <r>
      <rPr>
        <b/>
        <sz val="7"/>
        <rFont val="Arial"/>
        <family val="2"/>
        <charset val="238"/>
      </rPr>
      <t xml:space="preserve"> </t>
    </r>
    <r>
      <rPr>
        <b/>
        <sz val="5"/>
        <rFont val="Arial"/>
        <family val="2"/>
        <charset val="238"/>
      </rPr>
      <t>/ČOV Znojmo, ČOV Šatov, ÚV Hevlín/</t>
    </r>
  </si>
  <si>
    <t>Vodovod Znojmo - Dyjská I. Etapa / Znojmo/</t>
  </si>
  <si>
    <t>Splátka pujčky SV Božice</t>
  </si>
  <si>
    <t>Znojmo - Revitalizace parku - rekonstrukce V+K</t>
  </si>
  <si>
    <t>Damnice - rekonstrukce vodovodu - II. Etapa</t>
  </si>
</sst>
</file>

<file path=xl/styles.xml><?xml version="1.0" encoding="utf-8"?>
<styleSheet xmlns="http://schemas.openxmlformats.org/spreadsheetml/2006/main">
  <numFmts count="2">
    <numFmt numFmtId="41" formatCode="_-* #,##0\ _K_č_-;\-* #,##0\ _K_č_-;_-* &quot;-&quot;\ _K_č_-;_-@_-"/>
    <numFmt numFmtId="164" formatCode="#,##0\ _K_č"/>
  </numFmts>
  <fonts count="27">
    <font>
      <sz val="10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b/>
      <u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indexed="12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u/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 CE"/>
      <charset val="238"/>
    </font>
    <font>
      <b/>
      <sz val="7"/>
      <name val="Arial"/>
      <family val="2"/>
      <charset val="238"/>
    </font>
    <font>
      <b/>
      <sz val="5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 CE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wrapText="1"/>
    </xf>
    <xf numFmtId="41" fontId="8" fillId="0" borderId="2" xfId="0" applyNumberFormat="1" applyFont="1" applyBorder="1" applyAlignment="1">
      <alignment horizontal="center"/>
    </xf>
    <xf numFmtId="41" fontId="9" fillId="0" borderId="0" xfId="0" applyNumberFormat="1" applyFont="1" applyAlignment="1">
      <alignment horizontal="center"/>
    </xf>
    <xf numFmtId="41" fontId="8" fillId="0" borderId="2" xfId="0" applyNumberFormat="1" applyFont="1" applyBorder="1"/>
    <xf numFmtId="41" fontId="9" fillId="0" borderId="0" xfId="0" applyNumberFormat="1" applyFont="1"/>
    <xf numFmtId="41" fontId="0" fillId="0" borderId="0" xfId="0" applyNumberFormat="1"/>
    <xf numFmtId="0" fontId="10" fillId="0" borderId="1" xfId="0" applyFont="1" applyBorder="1"/>
    <xf numFmtId="41" fontId="11" fillId="0" borderId="3" xfId="0" applyNumberFormat="1" applyFont="1" applyBorder="1"/>
    <xf numFmtId="0" fontId="12" fillId="0" borderId="0" xfId="0" applyFont="1"/>
    <xf numFmtId="0" fontId="1" fillId="0" borderId="4" xfId="0" applyFont="1" applyBorder="1"/>
    <xf numFmtId="0" fontId="4" fillId="0" borderId="5" xfId="0" applyFont="1" applyBorder="1"/>
    <xf numFmtId="41" fontId="6" fillId="0" borderId="0" xfId="0" applyNumberFormat="1" applyFont="1" applyBorder="1" applyAlignment="1">
      <alignment horizontal="left"/>
    </xf>
    <xf numFmtId="41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4" fillId="0" borderId="6" xfId="0" applyFont="1" applyBorder="1"/>
    <xf numFmtId="0" fontId="7" fillId="0" borderId="7" xfId="0" applyFont="1" applyBorder="1"/>
    <xf numFmtId="41" fontId="8" fillId="0" borderId="7" xfId="0" applyNumberFormat="1" applyFont="1" applyBorder="1" applyAlignment="1">
      <alignment vertical="center"/>
    </xf>
    <xf numFmtId="41" fontId="8" fillId="0" borderId="7" xfId="0" applyNumberFormat="1" applyFont="1" applyBorder="1" applyAlignment="1">
      <alignment horizontal="left" vertical="center"/>
    </xf>
    <xf numFmtId="41" fontId="6" fillId="0" borderId="8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1" fontId="11" fillId="0" borderId="10" xfId="0" applyNumberFormat="1" applyFont="1" applyBorder="1"/>
    <xf numFmtId="0" fontId="4" fillId="0" borderId="11" xfId="0" applyFont="1" applyBorder="1"/>
    <xf numFmtId="41" fontId="8" fillId="0" borderId="12" xfId="0" applyNumberFormat="1" applyFont="1" applyBorder="1" applyAlignment="1">
      <alignment horizontal="center"/>
    </xf>
    <xf numFmtId="41" fontId="8" fillId="0" borderId="12" xfId="0" applyNumberFormat="1" applyFont="1" applyBorder="1"/>
    <xf numFmtId="41" fontId="4" fillId="0" borderId="7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vertical="center"/>
    </xf>
    <xf numFmtId="41" fontId="9" fillId="0" borderId="0" xfId="0" applyNumberFormat="1" applyFont="1" applyBorder="1"/>
    <xf numFmtId="41" fontId="8" fillId="0" borderId="0" xfId="0" applyNumberFormat="1" applyFont="1" applyBorder="1" applyAlignment="1">
      <alignment horizontal="center"/>
    </xf>
    <xf numFmtId="41" fontId="15" fillId="0" borderId="0" xfId="0" applyNumberFormat="1" applyFont="1" applyBorder="1"/>
    <xf numFmtId="41" fontId="4" fillId="0" borderId="7" xfId="0" applyNumberFormat="1" applyFont="1" applyBorder="1" applyAlignment="1">
      <alignment vertical="center" wrapText="1"/>
    </xf>
    <xf numFmtId="41" fontId="5" fillId="0" borderId="8" xfId="0" applyNumberFormat="1" applyFont="1" applyBorder="1" applyAlignment="1">
      <alignment horizontal="left"/>
    </xf>
    <xf numFmtId="0" fontId="0" fillId="0" borderId="0" xfId="0" applyBorder="1"/>
    <xf numFmtId="41" fontId="4" fillId="0" borderId="7" xfId="0" applyNumberFormat="1" applyFont="1" applyBorder="1" applyAlignment="1">
      <alignment horizontal="left" vertical="center"/>
    </xf>
    <xf numFmtId="0" fontId="17" fillId="0" borderId="0" xfId="0" applyFont="1"/>
    <xf numFmtId="49" fontId="18" fillId="0" borderId="0" xfId="0" applyNumberFormat="1" applyFont="1" applyBorder="1" applyAlignment="1">
      <alignment horizontal="center"/>
    </xf>
    <xf numFmtId="41" fontId="19" fillId="0" borderId="0" xfId="0" applyNumberFormat="1" applyFont="1" applyBorder="1" applyAlignment="1">
      <alignment horizontal="left"/>
    </xf>
    <xf numFmtId="164" fontId="0" fillId="0" borderId="13" xfId="0" applyNumberFormat="1" applyBorder="1"/>
    <xf numFmtId="41" fontId="8" fillId="0" borderId="14" xfId="0" applyNumberFormat="1" applyFont="1" applyBorder="1"/>
    <xf numFmtId="41" fontId="0" fillId="0" borderId="0" xfId="0" applyNumberFormat="1" applyBorder="1"/>
    <xf numFmtId="41" fontId="5" fillId="0" borderId="0" xfId="0" applyNumberFormat="1" applyFont="1" applyBorder="1" applyAlignment="1">
      <alignment horizontal="left"/>
    </xf>
    <xf numFmtId="41" fontId="4" fillId="0" borderId="14" xfId="0" applyNumberFormat="1" applyFont="1" applyBorder="1" applyAlignment="1">
      <alignment vertical="center"/>
    </xf>
    <xf numFmtId="41" fontId="20" fillId="0" borderId="15" xfId="0" applyNumberFormat="1" applyFont="1" applyBorder="1"/>
    <xf numFmtId="41" fontId="4" fillId="0" borderId="12" xfId="0" applyNumberFormat="1" applyFont="1" applyBorder="1"/>
    <xf numFmtId="0" fontId="5" fillId="0" borderId="1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1" fontId="8" fillId="0" borderId="7" xfId="0" applyNumberFormat="1" applyFont="1" applyBorder="1" applyAlignment="1">
      <alignment horizontal="center"/>
    </xf>
    <xf numFmtId="41" fontId="8" fillId="0" borderId="7" xfId="0" applyNumberFormat="1" applyFont="1" applyBorder="1"/>
    <xf numFmtId="41" fontId="8" fillId="0" borderId="16" xfId="0" applyNumberFormat="1" applyFont="1" applyBorder="1"/>
    <xf numFmtId="41" fontId="5" fillId="0" borderId="8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4" fillId="0" borderId="17" xfId="0" applyNumberFormat="1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41" fontId="4" fillId="0" borderId="15" xfId="0" applyNumberFormat="1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41" fontId="5" fillId="0" borderId="7" xfId="0" applyNumberFormat="1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5" fillId="0" borderId="19" xfId="0" applyNumberFormat="1" applyFont="1" applyBorder="1" applyAlignment="1">
      <alignment horizontal="center"/>
    </xf>
    <xf numFmtId="41" fontId="5" fillId="0" borderId="17" xfId="0" applyNumberFormat="1" applyFont="1" applyBorder="1" applyAlignment="1">
      <alignment horizontal="center"/>
    </xf>
    <xf numFmtId="41" fontId="8" fillId="0" borderId="17" xfId="0" applyNumberFormat="1" applyFont="1" applyBorder="1"/>
    <xf numFmtId="41" fontId="8" fillId="0" borderId="12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41" fontId="8" fillId="0" borderId="0" xfId="0" applyNumberFormat="1" applyFont="1" applyBorder="1"/>
    <xf numFmtId="41" fontId="5" fillId="0" borderId="20" xfId="0" applyNumberFormat="1" applyFont="1" applyBorder="1" applyAlignment="1">
      <alignment horizontal="center"/>
    </xf>
    <xf numFmtId="41" fontId="5" fillId="0" borderId="21" xfId="0" applyNumberFormat="1" applyFont="1" applyBorder="1" applyAlignment="1">
      <alignment horizontal="center"/>
    </xf>
    <xf numFmtId="41" fontId="5" fillId="0" borderId="22" xfId="0" applyNumberFormat="1" applyFont="1" applyBorder="1" applyAlignment="1">
      <alignment horizontal="center"/>
    </xf>
    <xf numFmtId="41" fontId="8" fillId="0" borderId="21" xfId="0" applyNumberFormat="1" applyFont="1" applyBorder="1"/>
    <xf numFmtId="41" fontId="5" fillId="0" borderId="23" xfId="0" applyNumberFormat="1" applyFont="1" applyBorder="1" applyAlignment="1">
      <alignment horizontal="center"/>
    </xf>
    <xf numFmtId="41" fontId="5" fillId="0" borderId="3" xfId="0" applyNumberFormat="1" applyFont="1" applyBorder="1"/>
    <xf numFmtId="41" fontId="21" fillId="0" borderId="0" xfId="0" applyNumberFormat="1" applyFont="1" applyBorder="1" applyAlignment="1">
      <alignment horizontal="center"/>
    </xf>
    <xf numFmtId="41" fontId="19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10" xfId="0" applyFont="1" applyBorder="1"/>
    <xf numFmtId="41" fontId="5" fillId="0" borderId="5" xfId="0" applyNumberFormat="1" applyFont="1" applyBorder="1" applyAlignment="1">
      <alignment horizontal="center"/>
    </xf>
    <xf numFmtId="0" fontId="1" fillId="0" borderId="5" xfId="0" applyFont="1" applyBorder="1"/>
    <xf numFmtId="41" fontId="4" fillId="0" borderId="2" xfId="0" applyNumberFormat="1" applyFont="1" applyBorder="1" applyAlignment="1">
      <alignment vertical="center"/>
    </xf>
    <xf numFmtId="0" fontId="1" fillId="0" borderId="3" xfId="0" applyFont="1" applyBorder="1"/>
    <xf numFmtId="41" fontId="5" fillId="0" borderId="4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vertical="center"/>
    </xf>
    <xf numFmtId="41" fontId="20" fillId="0" borderId="24" xfId="0" applyNumberFormat="1" applyFont="1" applyBorder="1"/>
    <xf numFmtId="41" fontId="5" fillId="0" borderId="8" xfId="0" applyNumberFormat="1" applyFont="1" applyBorder="1" applyAlignment="1">
      <alignment horizontal="left" wrapText="1"/>
    </xf>
    <xf numFmtId="41" fontId="11" fillId="0" borderId="0" xfId="0" applyNumberFormat="1" applyFont="1" applyBorder="1"/>
    <xf numFmtId="41" fontId="5" fillId="0" borderId="8" xfId="0" applyNumberFormat="1" applyFont="1" applyBorder="1" applyAlignment="1">
      <alignment horizontal="left" vertical="center"/>
    </xf>
    <xf numFmtId="41" fontId="23" fillId="0" borderId="27" xfId="0" applyNumberFormat="1" applyFont="1" applyBorder="1" applyAlignment="1">
      <alignment horizontal="center"/>
    </xf>
    <xf numFmtId="41" fontId="23" fillId="0" borderId="13" xfId="0" applyNumberFormat="1" applyFont="1" applyBorder="1" applyAlignment="1">
      <alignment horizontal="center"/>
    </xf>
    <xf numFmtId="41" fontId="24" fillId="0" borderId="28" xfId="0" applyNumberFormat="1" applyFont="1" applyBorder="1" applyAlignment="1">
      <alignment horizontal="center"/>
    </xf>
    <xf numFmtId="41" fontId="25" fillId="0" borderId="0" xfId="0" applyNumberFormat="1" applyFont="1"/>
    <xf numFmtId="41" fontId="25" fillId="0" borderId="0" xfId="0" applyNumberFormat="1" applyFont="1" applyBorder="1"/>
    <xf numFmtId="41" fontId="23" fillId="0" borderId="7" xfId="0" applyNumberFormat="1" applyFont="1" applyBorder="1" applyAlignment="1">
      <alignment horizontal="left"/>
    </xf>
    <xf numFmtId="41" fontId="23" fillId="0" borderId="0" xfId="0" applyNumberFormat="1" applyFont="1" applyBorder="1" applyAlignment="1">
      <alignment horizontal="left"/>
    </xf>
    <xf numFmtId="41" fontId="23" fillId="0" borderId="8" xfId="0" applyNumberFormat="1" applyFont="1" applyBorder="1" applyAlignment="1">
      <alignment horizontal="center"/>
    </xf>
    <xf numFmtId="41" fontId="23" fillId="0" borderId="20" xfId="0" applyNumberFormat="1" applyFont="1" applyBorder="1" applyAlignment="1">
      <alignment horizontal="center"/>
    </xf>
    <xf numFmtId="41" fontId="23" fillId="0" borderId="15" xfId="0" applyNumberFormat="1" applyFont="1" applyBorder="1" applyAlignment="1">
      <alignment horizontal="center"/>
    </xf>
    <xf numFmtId="41" fontId="6" fillId="0" borderId="8" xfId="0" applyNumberFormat="1" applyFont="1" applyFill="1" applyBorder="1" applyAlignment="1">
      <alignment horizontal="left"/>
    </xf>
    <xf numFmtId="41" fontId="8" fillId="0" borderId="7" xfId="0" applyNumberFormat="1" applyFont="1" applyFill="1" applyBorder="1" applyAlignment="1">
      <alignment vertical="center"/>
    </xf>
    <xf numFmtId="41" fontId="8" fillId="0" borderId="7" xfId="0" applyNumberFormat="1" applyFont="1" applyFill="1" applyBorder="1" applyAlignment="1">
      <alignment horizontal="left" vertical="center"/>
    </xf>
    <xf numFmtId="41" fontId="5" fillId="0" borderId="8" xfId="0" applyNumberFormat="1" applyFont="1" applyFill="1" applyBorder="1" applyAlignment="1">
      <alignment horizontal="left"/>
    </xf>
    <xf numFmtId="41" fontId="5" fillId="0" borderId="2" xfId="0" applyNumberFormat="1" applyFont="1" applyBorder="1" applyAlignment="1">
      <alignment horizontal="left"/>
    </xf>
    <xf numFmtId="41" fontId="26" fillId="0" borderId="15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topLeftCell="A61" zoomScale="120" zoomScaleNormal="120" workbookViewId="0">
      <selection activeCell="G118" sqref="G118"/>
    </sheetView>
  </sheetViews>
  <sheetFormatPr defaultRowHeight="12.75" outlineLevelRow="1"/>
  <cols>
    <col min="1" max="1" width="48.28515625" customWidth="1"/>
    <col min="2" max="2" width="13.5703125" customWidth="1"/>
    <col min="3" max="4" width="8" customWidth="1"/>
    <col min="5" max="5" width="17.42578125" customWidth="1"/>
    <col min="7" max="7" width="11.7109375" customWidth="1"/>
    <col min="9" max="9" width="9.140625" customWidth="1"/>
  </cols>
  <sheetData>
    <row r="1" spans="1:7" ht="18">
      <c r="A1" s="1" t="s">
        <v>110</v>
      </c>
      <c r="B1" s="1"/>
      <c r="C1" s="1"/>
      <c r="D1" s="1"/>
      <c r="E1" s="1"/>
      <c r="G1" s="37"/>
    </row>
    <row r="2" spans="1:7" ht="13.5" thickBot="1">
      <c r="A2" s="2" t="s">
        <v>65</v>
      </c>
      <c r="B2" s="2"/>
      <c r="C2" s="2"/>
      <c r="D2" s="2"/>
      <c r="E2" s="2"/>
      <c r="G2" s="37"/>
    </row>
    <row r="3" spans="1:7" ht="12.75" customHeight="1">
      <c r="A3" s="19"/>
      <c r="B3" s="114" t="s">
        <v>111</v>
      </c>
      <c r="C3" s="105" t="s">
        <v>107</v>
      </c>
      <c r="D3" s="106"/>
      <c r="E3" s="107"/>
      <c r="G3" s="37"/>
    </row>
    <row r="4" spans="1:7">
      <c r="A4" s="117" t="s">
        <v>9</v>
      </c>
      <c r="B4" s="115"/>
      <c r="C4" s="108"/>
      <c r="D4" s="109"/>
      <c r="E4" s="110"/>
      <c r="G4" s="37"/>
    </row>
    <row r="5" spans="1:7" ht="12.75" customHeight="1" thickBot="1">
      <c r="A5" s="117"/>
      <c r="B5" s="116"/>
      <c r="C5" s="111"/>
      <c r="D5" s="112"/>
      <c r="E5" s="113"/>
      <c r="G5" s="37"/>
    </row>
    <row r="6" spans="1:7" ht="15">
      <c r="A6" s="20"/>
      <c r="B6" s="3" t="s">
        <v>10</v>
      </c>
      <c r="C6" s="50" t="s">
        <v>94</v>
      </c>
      <c r="D6" s="66" t="s">
        <v>117</v>
      </c>
      <c r="E6" s="49"/>
      <c r="G6" s="44"/>
    </row>
    <row r="7" spans="1:7" s="5" customFormat="1" ht="12.75" hidden="1" customHeight="1" outlineLevel="1">
      <c r="A7" s="21"/>
      <c r="B7" s="21"/>
      <c r="C7" s="51"/>
      <c r="D7" s="33"/>
      <c r="E7" s="27"/>
      <c r="G7" s="30"/>
    </row>
    <row r="8" spans="1:7" s="7" customFormat="1" ht="12.75" hidden="1" customHeight="1" outlineLevel="1">
      <c r="A8" s="21"/>
      <c r="B8" s="21"/>
      <c r="C8" s="52"/>
      <c r="D8" s="67"/>
      <c r="E8" s="28"/>
      <c r="G8" s="32"/>
    </row>
    <row r="9" spans="1:7" s="7" customFormat="1" ht="12" hidden="1" customHeight="1" outlineLevel="1">
      <c r="A9" s="22"/>
      <c r="B9" s="22"/>
      <c r="C9" s="53"/>
      <c r="D9" s="67"/>
      <c r="E9" s="28"/>
      <c r="G9" s="32"/>
    </row>
    <row r="10" spans="1:7" s="8" customFormat="1" collapsed="1">
      <c r="A10" s="36" t="s">
        <v>11</v>
      </c>
      <c r="B10" s="36">
        <v>100</v>
      </c>
      <c r="C10" s="54"/>
      <c r="D10" s="68"/>
      <c r="E10" s="55"/>
      <c r="G10" s="44"/>
    </row>
    <row r="11" spans="1:7" s="5" customFormat="1" ht="12.75" hidden="1" customHeight="1" outlineLevel="1">
      <c r="A11" s="21"/>
      <c r="B11" s="21"/>
      <c r="C11" s="4"/>
      <c r="D11" s="4"/>
      <c r="E11" s="4"/>
      <c r="G11" s="44"/>
    </row>
    <row r="12" spans="1:7" s="7" customFormat="1" ht="12.75" hidden="1" customHeight="1" outlineLevel="1">
      <c r="A12" s="29" t="s">
        <v>58</v>
      </c>
      <c r="B12" s="29"/>
      <c r="C12" s="6"/>
      <c r="D12" s="6"/>
      <c r="E12" s="6"/>
      <c r="G12" s="44"/>
    </row>
    <row r="13" spans="1:7" s="7" customFormat="1" ht="12" hidden="1" customHeight="1" outlineLevel="1">
      <c r="A13" s="38" t="s">
        <v>57</v>
      </c>
      <c r="B13" s="38"/>
      <c r="C13" s="6"/>
      <c r="D13" s="6"/>
      <c r="E13" s="6"/>
      <c r="G13" s="44"/>
    </row>
    <row r="14" spans="1:7" s="8" customFormat="1" collapsed="1">
      <c r="A14" s="36" t="s">
        <v>56</v>
      </c>
      <c r="B14" s="36">
        <v>1154</v>
      </c>
      <c r="C14" s="59">
        <v>1154</v>
      </c>
      <c r="D14" s="69"/>
      <c r="E14" s="56" t="s">
        <v>88</v>
      </c>
      <c r="G14" s="44"/>
    </row>
    <row r="15" spans="1:7" s="5" customFormat="1" ht="12.75" hidden="1" customHeight="1" outlineLevel="1">
      <c r="A15" s="21"/>
      <c r="B15" s="36" t="e">
        <f>#REF!</f>
        <v>#REF!</v>
      </c>
      <c r="C15" s="51"/>
      <c r="D15" s="33"/>
      <c r="E15" s="57"/>
      <c r="G15" s="44"/>
    </row>
    <row r="16" spans="1:7" s="7" customFormat="1" ht="12.75" hidden="1" customHeight="1" outlineLevel="1">
      <c r="A16" s="29" t="s">
        <v>0</v>
      </c>
      <c r="B16" s="36" t="e">
        <f>#REF!</f>
        <v>#REF!</v>
      </c>
      <c r="C16" s="52"/>
      <c r="D16" s="67"/>
      <c r="E16" s="48">
        <v>-926</v>
      </c>
      <c r="G16" s="44"/>
    </row>
    <row r="17" spans="1:7" s="7" customFormat="1" ht="12" hidden="1" customHeight="1" outlineLevel="1">
      <c r="A17" s="38" t="s">
        <v>55</v>
      </c>
      <c r="B17" s="36" t="e">
        <f>#REF!</f>
        <v>#REF!</v>
      </c>
      <c r="C17" s="52"/>
      <c r="D17" s="67"/>
      <c r="E17" s="48"/>
      <c r="G17" s="44"/>
    </row>
    <row r="18" spans="1:7" s="8" customFormat="1" collapsed="1">
      <c r="A18" s="36" t="s">
        <v>128</v>
      </c>
      <c r="B18" s="36">
        <v>926</v>
      </c>
      <c r="C18" s="60">
        <v>926</v>
      </c>
      <c r="D18" s="15"/>
      <c r="E18" s="57" t="s">
        <v>0</v>
      </c>
      <c r="G18" s="44"/>
    </row>
    <row r="19" spans="1:7" s="5" customFormat="1" ht="12.75" hidden="1" customHeight="1" outlineLevel="1">
      <c r="A19" s="21"/>
      <c r="B19" s="36" t="e">
        <f>#REF!</f>
        <v>#REF!</v>
      </c>
      <c r="C19" s="51"/>
      <c r="D19" s="33"/>
      <c r="E19" s="27"/>
      <c r="G19" s="44"/>
    </row>
    <row r="20" spans="1:7" s="7" customFormat="1" ht="12.75" hidden="1" customHeight="1" outlineLevel="1">
      <c r="A20" s="21"/>
      <c r="B20" s="36" t="e">
        <f>#REF!</f>
        <v>#REF!</v>
      </c>
      <c r="C20" s="52"/>
      <c r="D20" s="67"/>
      <c r="E20" s="28"/>
      <c r="G20" s="44"/>
    </row>
    <row r="21" spans="1:7" s="7" customFormat="1" ht="12" hidden="1" customHeight="1" outlineLevel="1">
      <c r="A21" s="22" t="s">
        <v>12</v>
      </c>
      <c r="B21" s="36" t="e">
        <f>#REF!</f>
        <v>#REF!</v>
      </c>
      <c r="C21" s="52"/>
      <c r="D21" s="67"/>
      <c r="E21" s="28"/>
      <c r="G21" s="44"/>
    </row>
    <row r="22" spans="1:7" s="8" customFormat="1" collapsed="1">
      <c r="A22" s="23" t="s">
        <v>13</v>
      </c>
      <c r="B22" s="36">
        <v>100</v>
      </c>
      <c r="C22" s="54"/>
      <c r="D22" s="68"/>
      <c r="E22" s="55"/>
      <c r="G22" s="44"/>
    </row>
    <row r="23" spans="1:7" s="5" customFormat="1" ht="12.75" hidden="1" customHeight="1" outlineLevel="1">
      <c r="A23" s="21"/>
      <c r="B23" s="36" t="e">
        <f>#REF!</f>
        <v>#REF!</v>
      </c>
      <c r="C23" s="51"/>
      <c r="D23" s="33"/>
      <c r="E23" s="27"/>
      <c r="G23" s="44"/>
    </row>
    <row r="24" spans="1:7" s="7" customFormat="1" ht="12.75" hidden="1" customHeight="1" outlineLevel="1">
      <c r="A24" s="21" t="s">
        <v>14</v>
      </c>
      <c r="B24" s="36" t="e">
        <f>#REF!</f>
        <v>#REF!</v>
      </c>
      <c r="C24" s="52"/>
      <c r="D24" s="67"/>
      <c r="E24" s="28"/>
      <c r="G24" s="44"/>
    </row>
    <row r="25" spans="1:7" s="7" customFormat="1" ht="12" hidden="1" customHeight="1" outlineLevel="1">
      <c r="A25" s="22" t="s">
        <v>15</v>
      </c>
      <c r="B25" s="36" t="e">
        <f>#REF!</f>
        <v>#REF!</v>
      </c>
      <c r="C25" s="52"/>
      <c r="D25" s="67"/>
      <c r="E25" s="28"/>
      <c r="G25" s="44"/>
    </row>
    <row r="26" spans="1:7" s="8" customFormat="1" collapsed="1">
      <c r="A26" s="98" t="s">
        <v>16</v>
      </c>
      <c r="B26" s="101">
        <v>1500</v>
      </c>
      <c r="C26" s="54"/>
      <c r="D26" s="68"/>
      <c r="E26" s="55"/>
      <c r="G26" s="44"/>
    </row>
    <row r="27" spans="1:7" s="5" customFormat="1" ht="12.75" hidden="1" customHeight="1" outlineLevel="1">
      <c r="A27" s="99"/>
      <c r="B27" s="101"/>
      <c r="C27" s="51"/>
      <c r="D27" s="33"/>
      <c r="E27" s="27"/>
      <c r="G27" s="44"/>
    </row>
    <row r="28" spans="1:7" s="7" customFormat="1" ht="12.75" hidden="1" customHeight="1" outlineLevel="1">
      <c r="A28" s="99"/>
      <c r="B28" s="101"/>
      <c r="C28" s="52"/>
      <c r="D28" s="67"/>
      <c r="E28" s="28"/>
      <c r="G28" s="44"/>
    </row>
    <row r="29" spans="1:7" s="7" customFormat="1" ht="12.75" hidden="1" customHeight="1" outlineLevel="1">
      <c r="A29" s="100"/>
      <c r="B29" s="101"/>
      <c r="C29" s="52"/>
      <c r="D29" s="67"/>
      <c r="E29" s="28"/>
      <c r="G29" s="44"/>
    </row>
    <row r="30" spans="1:7" s="8" customFormat="1" collapsed="1">
      <c r="A30" s="101" t="s">
        <v>114</v>
      </c>
      <c r="B30" s="101">
        <v>400</v>
      </c>
      <c r="C30" s="54"/>
      <c r="D30" s="68"/>
      <c r="E30" s="55"/>
      <c r="G30" s="44"/>
    </row>
    <row r="31" spans="1:7" s="5" customFormat="1" ht="12.75" hidden="1" customHeight="1" outlineLevel="1">
      <c r="A31" s="99"/>
      <c r="B31" s="101" t="e">
        <f>#REF!</f>
        <v>#REF!</v>
      </c>
      <c r="C31" s="51"/>
      <c r="D31" s="33"/>
      <c r="E31" s="27"/>
      <c r="G31" s="44"/>
    </row>
    <row r="32" spans="1:7" s="5" customFormat="1" ht="12.75" hidden="1" customHeight="1" outlineLevel="1">
      <c r="A32" s="99"/>
      <c r="B32" s="101" t="e">
        <f>#REF!</f>
        <v>#REF!</v>
      </c>
      <c r="C32" s="51"/>
      <c r="D32" s="33"/>
      <c r="E32" s="27"/>
      <c r="G32" s="44"/>
    </row>
    <row r="33" spans="1:7" s="5" customFormat="1" ht="12.75" hidden="1" customHeight="1" outlineLevel="1">
      <c r="A33" s="99"/>
      <c r="B33" s="101" t="e">
        <f>#REF!</f>
        <v>#REF!</v>
      </c>
      <c r="C33" s="51"/>
      <c r="D33" s="33"/>
      <c r="E33" s="27"/>
      <c r="G33" s="44"/>
    </row>
    <row r="34" spans="1:7" s="5" customFormat="1" ht="12.75" hidden="1" customHeight="1" outlineLevel="1">
      <c r="A34" s="99"/>
      <c r="B34" s="101" t="e">
        <f>#REF!</f>
        <v>#REF!</v>
      </c>
      <c r="C34" s="51"/>
      <c r="D34" s="33"/>
      <c r="E34" s="27"/>
      <c r="G34" s="44"/>
    </row>
    <row r="35" spans="1:7" s="7" customFormat="1" ht="12.75" hidden="1" customHeight="1" outlineLevel="1">
      <c r="A35" s="100"/>
      <c r="B35" s="101" t="e">
        <f>#REF!</f>
        <v>#REF!</v>
      </c>
      <c r="C35" s="52"/>
      <c r="D35" s="67"/>
      <c r="E35" s="28"/>
      <c r="G35" s="44"/>
    </row>
    <row r="36" spans="1:7" s="7" customFormat="1" ht="12.75" hidden="1" customHeight="1" outlineLevel="1">
      <c r="A36" s="100"/>
      <c r="B36" s="101" t="e">
        <f>#REF!</f>
        <v>#REF!</v>
      </c>
      <c r="C36" s="52"/>
      <c r="D36" s="67"/>
      <c r="E36" s="28"/>
      <c r="G36" s="44"/>
    </row>
    <row r="37" spans="1:7" s="8" customFormat="1" collapsed="1">
      <c r="A37" s="98" t="s">
        <v>17</v>
      </c>
      <c r="B37" s="101">
        <v>250</v>
      </c>
      <c r="C37" s="54"/>
      <c r="D37" s="68"/>
      <c r="E37" s="55"/>
      <c r="G37" s="44"/>
    </row>
    <row r="38" spans="1:7" s="5" customFormat="1" ht="12.75" hidden="1" customHeight="1" outlineLevel="1">
      <c r="A38" s="21"/>
      <c r="B38" s="36" t="e">
        <f>#REF!</f>
        <v>#REF!</v>
      </c>
      <c r="C38" s="51"/>
      <c r="D38" s="33"/>
      <c r="E38" s="27"/>
      <c r="G38" s="44"/>
    </row>
    <row r="39" spans="1:7" s="7" customFormat="1" ht="12.75" hidden="1" customHeight="1" outlineLevel="1">
      <c r="A39" s="21" t="s">
        <v>18</v>
      </c>
      <c r="B39" s="36" t="e">
        <f>#REF!</f>
        <v>#REF!</v>
      </c>
      <c r="C39" s="52"/>
      <c r="D39" s="67"/>
      <c r="E39" s="28"/>
      <c r="G39" s="44"/>
    </row>
    <row r="40" spans="1:7" s="7" customFormat="1" ht="12.75" hidden="1" customHeight="1" outlineLevel="1">
      <c r="A40" s="22" t="s">
        <v>19</v>
      </c>
      <c r="B40" s="36" t="e">
        <f>#REF!</f>
        <v>#REF!</v>
      </c>
      <c r="C40" s="52"/>
      <c r="D40" s="67"/>
      <c r="E40" s="28"/>
      <c r="G40" s="44"/>
    </row>
    <row r="41" spans="1:7" s="8" customFormat="1" collapsed="1">
      <c r="A41" s="23" t="s">
        <v>20</v>
      </c>
      <c r="B41" s="36">
        <v>1400</v>
      </c>
      <c r="C41" s="54">
        <v>480</v>
      </c>
      <c r="D41" s="68"/>
      <c r="E41" s="58" t="s">
        <v>109</v>
      </c>
      <c r="G41" s="44"/>
    </row>
    <row r="42" spans="1:7" s="5" customFormat="1" ht="12.75" hidden="1" customHeight="1" outlineLevel="1">
      <c r="A42" s="21"/>
      <c r="B42" s="36" t="e">
        <f>#REF!</f>
        <v>#REF!</v>
      </c>
      <c r="C42" s="4"/>
      <c r="D42" s="4"/>
      <c r="E42" s="4"/>
      <c r="G42" s="44"/>
    </row>
    <row r="43" spans="1:7" s="7" customFormat="1" ht="12.75" hidden="1" customHeight="1" outlineLevel="1">
      <c r="A43" s="21" t="s">
        <v>1</v>
      </c>
      <c r="B43" s="36" t="e">
        <f>#REF!</f>
        <v>#REF!</v>
      </c>
      <c r="C43" s="6"/>
      <c r="D43" s="6"/>
      <c r="E43" s="6"/>
      <c r="G43" s="44"/>
    </row>
    <row r="44" spans="1:7" s="7" customFormat="1" ht="12.75" hidden="1" customHeight="1" outlineLevel="1">
      <c r="A44" s="21" t="s">
        <v>21</v>
      </c>
      <c r="B44" s="36" t="e">
        <f>#REF!</f>
        <v>#REF!</v>
      </c>
      <c r="C44" s="6"/>
      <c r="D44" s="6"/>
      <c r="E44" s="6"/>
      <c r="G44" s="44"/>
    </row>
    <row r="45" spans="1:7" s="8" customFormat="1" collapsed="1">
      <c r="A45" s="23" t="s">
        <v>22</v>
      </c>
      <c r="B45" s="36">
        <v>100</v>
      </c>
      <c r="C45" s="54"/>
      <c r="D45" s="68"/>
      <c r="E45" s="55"/>
      <c r="G45" s="44"/>
    </row>
    <row r="46" spans="1:7" s="5" customFormat="1" ht="12.75" hidden="1" customHeight="1" outlineLevel="1">
      <c r="A46" s="21"/>
      <c r="B46" s="36"/>
      <c r="C46" s="51"/>
      <c r="D46" s="33"/>
      <c r="E46" s="27"/>
      <c r="G46" s="44"/>
    </row>
    <row r="47" spans="1:7" s="7" customFormat="1" ht="12.75" hidden="1" customHeight="1" outlineLevel="1">
      <c r="A47" s="21" t="s">
        <v>1</v>
      </c>
      <c r="B47" s="36"/>
      <c r="C47" s="52"/>
      <c r="D47" s="67"/>
      <c r="E47" s="28"/>
      <c r="G47" s="44"/>
    </row>
    <row r="48" spans="1:7" s="7" customFormat="1" ht="12.75" hidden="1" customHeight="1" outlineLevel="1">
      <c r="A48" s="21" t="s">
        <v>23</v>
      </c>
      <c r="B48" s="36"/>
      <c r="C48" s="52"/>
      <c r="D48" s="67"/>
      <c r="E48" s="28"/>
      <c r="G48" s="44"/>
    </row>
    <row r="49" spans="1:7" s="8" customFormat="1" ht="13.5" collapsed="1" thickBot="1">
      <c r="A49" s="24" t="s">
        <v>24</v>
      </c>
      <c r="B49" s="36">
        <v>2200</v>
      </c>
      <c r="C49" s="62"/>
      <c r="D49" s="70"/>
      <c r="E49" s="61"/>
      <c r="G49" s="44"/>
    </row>
    <row r="50" spans="1:7" s="11" customFormat="1" ht="13.5" thickBot="1">
      <c r="A50" s="9" t="s">
        <v>101</v>
      </c>
      <c r="B50" s="10">
        <f>B49+B45+B41+B37+B30+B26+B22+B18+B14+B10</f>
        <v>8130</v>
      </c>
      <c r="C50" s="73"/>
      <c r="D50" s="73"/>
      <c r="E50" s="25"/>
      <c r="G50" s="86"/>
    </row>
    <row r="51" spans="1:7" ht="13.5" thickBot="1">
      <c r="A51" s="12" t="s">
        <v>102</v>
      </c>
      <c r="B51" s="79"/>
      <c r="C51" s="13"/>
      <c r="D51" s="13"/>
      <c r="E51" s="77"/>
      <c r="G51" s="37"/>
    </row>
    <row r="52" spans="1:7" s="5" customFormat="1" ht="12.75" hidden="1" customHeight="1" outlineLevel="1">
      <c r="A52" s="21"/>
      <c r="B52" s="21"/>
      <c r="C52" s="27"/>
      <c r="D52" s="27"/>
      <c r="E52" s="27"/>
      <c r="G52" s="30"/>
    </row>
    <row r="53" spans="1:7" s="7" customFormat="1" ht="12.75" hidden="1" customHeight="1" outlineLevel="1">
      <c r="A53" s="21" t="s">
        <v>69</v>
      </c>
      <c r="B53" s="21"/>
      <c r="C53" s="28"/>
      <c r="D53" s="28"/>
      <c r="E53" s="28"/>
      <c r="G53" s="32"/>
    </row>
    <row r="54" spans="1:7" s="7" customFormat="1" ht="12.75" hidden="1" customHeight="1" outlineLevel="1">
      <c r="A54" s="21" t="s">
        <v>28</v>
      </c>
      <c r="B54" s="21"/>
      <c r="C54" s="28"/>
      <c r="D54" s="28"/>
      <c r="E54" s="28"/>
      <c r="G54" s="32"/>
    </row>
    <row r="55" spans="1:7" s="7" customFormat="1" ht="12.75" hidden="1" customHeight="1" outlineLevel="1">
      <c r="A55" s="21" t="s">
        <v>68</v>
      </c>
      <c r="B55" s="21"/>
      <c r="C55" s="28"/>
      <c r="D55" s="28"/>
      <c r="E55" s="28"/>
      <c r="G55" s="32"/>
    </row>
    <row r="56" spans="1:7" s="7" customFormat="1" ht="12.75" hidden="1" customHeight="1" outlineLevel="1">
      <c r="A56" s="21" t="s">
        <v>27</v>
      </c>
      <c r="B56" s="21"/>
      <c r="C56" s="6"/>
      <c r="D56" s="6"/>
      <c r="E56" s="6"/>
      <c r="G56" s="32"/>
    </row>
    <row r="57" spans="1:7" s="8" customFormat="1" collapsed="1">
      <c r="A57" s="23" t="s">
        <v>67</v>
      </c>
      <c r="B57" s="23">
        <v>27000</v>
      </c>
      <c r="C57" s="82"/>
      <c r="D57" s="78">
        <v>3000</v>
      </c>
      <c r="E57" s="58" t="s">
        <v>98</v>
      </c>
      <c r="G57" s="44"/>
    </row>
    <row r="58" spans="1:7" s="5" customFormat="1" ht="12.75" hidden="1" customHeight="1" outlineLevel="1">
      <c r="A58" s="29" t="s">
        <v>72</v>
      </c>
      <c r="B58" s="29"/>
      <c r="C58" s="51"/>
      <c r="D58" s="33"/>
      <c r="E58" s="57"/>
      <c r="G58" s="44"/>
    </row>
    <row r="59" spans="1:7" s="7" customFormat="1" ht="12.75" hidden="1" customHeight="1" outlineLevel="1">
      <c r="A59" s="35" t="s">
        <v>71</v>
      </c>
      <c r="B59" s="35"/>
      <c r="C59" s="52"/>
      <c r="D59" s="67"/>
      <c r="E59" s="48"/>
      <c r="G59" s="44"/>
    </row>
    <row r="60" spans="1:7" s="7" customFormat="1" ht="12.75" hidden="1" customHeight="1" outlineLevel="1">
      <c r="A60" s="21" t="s">
        <v>25</v>
      </c>
      <c r="B60" s="21"/>
      <c r="C60" s="52"/>
      <c r="D60" s="67"/>
      <c r="E60" s="28"/>
      <c r="G60" s="44"/>
    </row>
    <row r="61" spans="1:7" s="8" customFormat="1" collapsed="1">
      <c r="A61" s="36" t="s">
        <v>54</v>
      </c>
      <c r="B61" s="87">
        <v>1000</v>
      </c>
      <c r="C61" s="54">
        <v>626</v>
      </c>
      <c r="D61" s="68">
        <v>374</v>
      </c>
      <c r="E61" s="58" t="s">
        <v>100</v>
      </c>
      <c r="G61" s="44"/>
    </row>
    <row r="62" spans="1:7" s="5" customFormat="1" ht="12.75" hidden="1" customHeight="1" outlineLevel="1">
      <c r="A62" s="21"/>
      <c r="B62" s="21"/>
      <c r="C62" s="51"/>
      <c r="D62" s="33"/>
      <c r="E62" s="27"/>
      <c r="G62" s="44"/>
    </row>
    <row r="63" spans="1:7" s="5" customFormat="1" ht="12.75" hidden="1" customHeight="1" outlineLevel="1">
      <c r="A63" s="21"/>
      <c r="B63" s="21"/>
      <c r="C63" s="51"/>
      <c r="D63" s="33"/>
      <c r="E63" s="27"/>
      <c r="G63" s="44"/>
    </row>
    <row r="64" spans="1:7" s="5" customFormat="1" ht="12.75" hidden="1" customHeight="1" outlineLevel="1">
      <c r="A64" s="21"/>
      <c r="B64" s="21"/>
      <c r="C64" s="51"/>
      <c r="D64" s="33"/>
      <c r="E64" s="27"/>
      <c r="G64" s="44"/>
    </row>
    <row r="65" spans="1:7" s="5" customFormat="1" ht="12.75" hidden="1" customHeight="1" outlineLevel="1">
      <c r="A65" s="21"/>
      <c r="B65" s="21"/>
      <c r="C65" s="51"/>
      <c r="D65" s="33"/>
      <c r="E65" s="27"/>
      <c r="G65" s="44"/>
    </row>
    <row r="66" spans="1:7" s="5" customFormat="1" ht="12.75" hidden="1" customHeight="1" outlineLevel="1">
      <c r="A66" s="21"/>
      <c r="B66" s="21"/>
      <c r="C66" s="51"/>
      <c r="D66" s="33"/>
      <c r="E66" s="27"/>
      <c r="G66" s="44"/>
    </row>
    <row r="67" spans="1:7" s="5" customFormat="1" ht="12.75" hidden="1" customHeight="1" outlineLevel="1">
      <c r="A67" s="21"/>
      <c r="B67" s="21"/>
      <c r="C67" s="51"/>
      <c r="D67" s="33"/>
      <c r="E67" s="27"/>
      <c r="G67" s="44"/>
    </row>
    <row r="68" spans="1:7" s="5" customFormat="1" ht="12.75" hidden="1" customHeight="1" outlineLevel="1">
      <c r="A68" s="21"/>
      <c r="B68" s="21"/>
      <c r="C68" s="51"/>
      <c r="D68" s="33"/>
      <c r="E68" s="27"/>
      <c r="G68" s="44"/>
    </row>
    <row r="69" spans="1:7" s="7" customFormat="1" ht="12.75" hidden="1" customHeight="1" outlineLevel="1">
      <c r="A69" s="29" t="s">
        <v>73</v>
      </c>
      <c r="B69" s="29"/>
      <c r="C69" s="52"/>
      <c r="D69" s="67"/>
      <c r="E69" s="28"/>
      <c r="G69" s="44"/>
    </row>
    <row r="70" spans="1:7" s="7" customFormat="1" ht="12.75" hidden="1" customHeight="1" outlineLevel="1">
      <c r="A70" s="35"/>
      <c r="B70" s="35"/>
      <c r="C70" s="21"/>
      <c r="D70" s="31"/>
      <c r="E70" s="28"/>
      <c r="G70" s="44"/>
    </row>
    <row r="71" spans="1:7" s="8" customFormat="1" collapsed="1">
      <c r="A71" s="36" t="s">
        <v>38</v>
      </c>
      <c r="B71" s="36">
        <v>7513</v>
      </c>
      <c r="C71" s="54">
        <v>4000</v>
      </c>
      <c r="D71" s="68">
        <v>3513</v>
      </c>
      <c r="E71" s="58" t="s">
        <v>98</v>
      </c>
      <c r="G71" s="44"/>
    </row>
    <row r="72" spans="1:7" s="5" customFormat="1" ht="12.75" hidden="1" customHeight="1" outlineLevel="1">
      <c r="A72" s="21"/>
      <c r="B72" s="21"/>
      <c r="C72" s="51"/>
      <c r="D72" s="33"/>
      <c r="E72" s="27"/>
      <c r="G72" s="44"/>
    </row>
    <row r="73" spans="1:7" s="5" customFormat="1" ht="12.75" hidden="1" customHeight="1" outlineLevel="1">
      <c r="A73" s="29" t="s">
        <v>75</v>
      </c>
      <c r="B73" s="29"/>
      <c r="C73" s="51"/>
      <c r="D73" s="33"/>
      <c r="E73" s="27"/>
      <c r="G73" s="44"/>
    </row>
    <row r="74" spans="1:7" s="5" customFormat="1" ht="12.75" hidden="1" customHeight="1" outlineLevel="1">
      <c r="A74" s="29" t="s">
        <v>74</v>
      </c>
      <c r="B74" s="29"/>
      <c r="C74" s="51"/>
      <c r="D74" s="33"/>
      <c r="E74" s="27"/>
      <c r="G74" s="44"/>
    </row>
    <row r="75" spans="1:7" s="7" customFormat="1" ht="12.75" hidden="1" customHeight="1" outlineLevel="1">
      <c r="A75" s="22" t="s">
        <v>29</v>
      </c>
      <c r="B75" s="22"/>
      <c r="C75" s="52"/>
      <c r="D75" s="67"/>
      <c r="E75" s="28"/>
      <c r="G75" s="44"/>
    </row>
    <row r="76" spans="1:7" s="7" customFormat="1" ht="12.75" hidden="1" customHeight="1" outlineLevel="1">
      <c r="A76" s="29" t="s">
        <v>99</v>
      </c>
      <c r="B76" s="29"/>
      <c r="C76" s="52"/>
      <c r="D76" s="67"/>
      <c r="E76" s="28"/>
      <c r="G76" s="44"/>
    </row>
    <row r="77" spans="1:7" s="8" customFormat="1" ht="24.75" customHeight="1" collapsed="1">
      <c r="A77" s="85" t="s">
        <v>112</v>
      </c>
      <c r="B77" s="87">
        <v>650</v>
      </c>
      <c r="C77" s="54"/>
      <c r="D77" s="68"/>
      <c r="E77" s="55"/>
      <c r="G77" s="44"/>
    </row>
    <row r="78" spans="1:7" s="5" customFormat="1" ht="12.75" hidden="1" customHeight="1" outlineLevel="1">
      <c r="A78" s="29" t="s">
        <v>52</v>
      </c>
      <c r="B78" s="29"/>
      <c r="C78" s="51"/>
      <c r="D78" s="33"/>
      <c r="E78" s="27">
        <v>-2250</v>
      </c>
      <c r="G78" s="44"/>
    </row>
    <row r="79" spans="1:7" s="7" customFormat="1" ht="12.75" hidden="1" customHeight="1" outlineLevel="1">
      <c r="A79" s="21" t="s">
        <v>34</v>
      </c>
      <c r="B79" s="21"/>
      <c r="C79" s="52"/>
      <c r="D79" s="67"/>
      <c r="E79" s="28"/>
      <c r="G79" s="44"/>
    </row>
    <row r="80" spans="1:7" s="7" customFormat="1" ht="4.5" hidden="1" customHeight="1" outlineLevel="1">
      <c r="A80" s="29" t="s">
        <v>89</v>
      </c>
      <c r="B80" s="29"/>
      <c r="C80" s="53"/>
      <c r="D80" s="71"/>
      <c r="E80" s="64"/>
      <c r="G80" s="44"/>
    </row>
    <row r="81" spans="1:8" s="8" customFormat="1" collapsed="1">
      <c r="A81" s="36" t="s">
        <v>129</v>
      </c>
      <c r="B81" s="23">
        <v>3125</v>
      </c>
      <c r="C81" s="54"/>
      <c r="D81" s="68"/>
      <c r="E81" s="103"/>
      <c r="F81" s="44"/>
      <c r="G81" s="44"/>
    </row>
    <row r="82" spans="1:8" s="5" customFormat="1" ht="12.75" hidden="1" customHeight="1" outlineLevel="1">
      <c r="A82" s="21"/>
      <c r="B82" s="21"/>
      <c r="C82" s="51"/>
      <c r="D82" s="33"/>
      <c r="E82" s="27"/>
      <c r="F82" s="30"/>
      <c r="G82" s="44"/>
    </row>
    <row r="83" spans="1:8" s="7" customFormat="1" ht="12.75" hidden="1" customHeight="1" outlineLevel="1">
      <c r="A83" s="29" t="s">
        <v>91</v>
      </c>
      <c r="B83" s="29"/>
      <c r="C83" s="52"/>
      <c r="D83" s="67"/>
      <c r="E83" s="28"/>
      <c r="F83" s="32"/>
      <c r="G83" s="44"/>
    </row>
    <row r="84" spans="1:8" s="7" customFormat="1" ht="12.75" hidden="1" customHeight="1" outlineLevel="1">
      <c r="A84" s="29" t="s">
        <v>90</v>
      </c>
      <c r="B84" s="29"/>
      <c r="C84" s="52"/>
      <c r="D84" s="67"/>
      <c r="E84" s="28"/>
      <c r="F84" s="32"/>
      <c r="G84" s="44"/>
    </row>
    <row r="85" spans="1:8" s="8" customFormat="1" collapsed="1">
      <c r="A85" s="36" t="s">
        <v>130</v>
      </c>
      <c r="B85" s="36">
        <v>1125</v>
      </c>
      <c r="C85" s="54"/>
      <c r="D85" s="68"/>
      <c r="E85" s="58"/>
      <c r="F85" s="45"/>
      <c r="G85" s="44"/>
    </row>
    <row r="86" spans="1:8" s="5" customFormat="1" ht="12.75" hidden="1" customHeight="1" outlineLevel="1">
      <c r="A86" s="21"/>
      <c r="B86" s="21"/>
      <c r="C86" s="51"/>
      <c r="D86" s="33"/>
      <c r="E86" s="27"/>
      <c r="F86" s="30"/>
      <c r="G86" s="44"/>
    </row>
    <row r="87" spans="1:8" s="5" customFormat="1" ht="12.75" hidden="1" customHeight="1" outlineLevel="1">
      <c r="A87" s="22"/>
      <c r="B87" s="22"/>
      <c r="C87" s="51"/>
      <c r="D87" s="33"/>
      <c r="E87" s="27"/>
      <c r="F87" s="30"/>
      <c r="G87" s="44"/>
    </row>
    <row r="88" spans="1:8" s="7" customFormat="1" ht="12.75" hidden="1" customHeight="1" outlineLevel="1">
      <c r="A88" s="22"/>
      <c r="B88" s="22"/>
      <c r="C88" s="52"/>
      <c r="D88" s="67"/>
      <c r="E88" s="28"/>
      <c r="F88" s="32"/>
      <c r="G88" s="44"/>
    </row>
    <row r="89" spans="1:8" s="7" customFormat="1" ht="12.75" hidden="1" customHeight="1" outlineLevel="1">
      <c r="A89" s="21"/>
      <c r="B89" s="21"/>
      <c r="C89" s="52"/>
      <c r="D89" s="67"/>
      <c r="E89" s="64"/>
      <c r="F89" s="32"/>
      <c r="G89" s="44"/>
    </row>
    <row r="90" spans="1:8" s="8" customFormat="1" collapsed="1">
      <c r="A90" s="36" t="s">
        <v>121</v>
      </c>
      <c r="B90" s="23">
        <v>4125</v>
      </c>
      <c r="C90" s="54"/>
      <c r="D90" s="68"/>
      <c r="E90" s="58"/>
      <c r="F90" s="44"/>
      <c r="G90" s="44"/>
    </row>
    <row r="91" spans="1:8" s="5" customFormat="1" ht="12.75" hidden="1" customHeight="1" outlineLevel="1">
      <c r="A91" s="21"/>
      <c r="B91" s="21"/>
      <c r="C91" s="51"/>
      <c r="D91" s="33"/>
      <c r="E91" s="57"/>
      <c r="F91" s="30"/>
      <c r="G91" s="44"/>
      <c r="H91" s="30"/>
    </row>
    <row r="92" spans="1:8" s="5" customFormat="1" ht="12.75" hidden="1" customHeight="1" outlineLevel="1">
      <c r="A92" s="29"/>
      <c r="B92" s="29"/>
      <c r="C92" s="51"/>
      <c r="D92" s="33"/>
      <c r="E92" s="27"/>
      <c r="F92" s="30"/>
      <c r="G92" s="44"/>
      <c r="H92" s="30"/>
    </row>
    <row r="93" spans="1:8" s="5" customFormat="1" ht="12.75" hidden="1" customHeight="1" outlineLevel="1">
      <c r="A93" s="29"/>
      <c r="B93" s="29"/>
      <c r="C93" s="51"/>
      <c r="D93" s="33"/>
      <c r="E93" s="27"/>
      <c r="F93" s="31"/>
      <c r="G93" s="44"/>
      <c r="H93" s="30"/>
    </row>
    <row r="94" spans="1:8" s="7" customFormat="1" ht="12.75" hidden="1" customHeight="1" outlineLevel="1">
      <c r="A94" s="29"/>
      <c r="B94" s="29"/>
      <c r="C94" s="52"/>
      <c r="D94" s="67"/>
      <c r="E94" s="57"/>
      <c r="F94" s="32"/>
      <c r="G94" s="44"/>
      <c r="H94" s="32"/>
    </row>
    <row r="95" spans="1:8" s="7" customFormat="1" ht="12.75" hidden="1" customHeight="1" outlineLevel="1">
      <c r="A95" s="29"/>
      <c r="B95" s="29"/>
      <c r="C95" s="52"/>
      <c r="D95" s="67"/>
      <c r="E95" s="57"/>
      <c r="F95" s="34"/>
      <c r="G95" s="44"/>
      <c r="H95" s="32"/>
    </row>
    <row r="96" spans="1:8" s="7" customFormat="1" ht="12.75" hidden="1" customHeight="1" outlineLevel="1">
      <c r="A96" s="35"/>
      <c r="B96" s="35"/>
      <c r="C96" s="52"/>
      <c r="D96" s="67"/>
      <c r="E96" s="57"/>
      <c r="G96" s="44"/>
    </row>
    <row r="97" spans="1:7" s="7" customFormat="1" ht="12.75" hidden="1" customHeight="1" outlineLevel="1">
      <c r="A97" s="29"/>
      <c r="B97" s="29"/>
      <c r="C97" s="52"/>
      <c r="D97" s="67"/>
      <c r="E97" s="57"/>
      <c r="G97" s="44"/>
    </row>
    <row r="98" spans="1:7" s="7" customFormat="1" ht="12.75" hidden="1" customHeight="1" outlineLevel="1">
      <c r="A98" s="29" t="s">
        <v>92</v>
      </c>
      <c r="B98" s="29"/>
      <c r="C98" s="52"/>
      <c r="D98" s="67"/>
      <c r="E98" s="28"/>
      <c r="G98" s="44"/>
    </row>
    <row r="99" spans="1:7" s="7" customFormat="1" ht="12.75" hidden="1" customHeight="1" outlineLevel="1">
      <c r="A99" s="29" t="s">
        <v>5</v>
      </c>
      <c r="B99" s="29"/>
      <c r="C99" s="52"/>
      <c r="D99" s="67"/>
      <c r="E99" s="64"/>
      <c r="G99" s="44"/>
    </row>
    <row r="100" spans="1:7" s="91" customFormat="1" ht="13.5" collapsed="1" thickBot="1">
      <c r="A100" s="36" t="s">
        <v>125</v>
      </c>
      <c r="B100" s="36">
        <v>1000</v>
      </c>
      <c r="C100" s="88"/>
      <c r="D100" s="89"/>
      <c r="E100" s="90"/>
      <c r="G100" s="92"/>
    </row>
    <row r="101" spans="1:7" s="91" customFormat="1" ht="13.5" thickBot="1">
      <c r="A101" s="93"/>
      <c r="B101" s="94"/>
      <c r="C101" s="89"/>
      <c r="D101" s="89"/>
      <c r="E101" s="90"/>
      <c r="G101" s="92"/>
    </row>
    <row r="102" spans="1:7" s="11" customFormat="1" ht="13.5" thickBot="1">
      <c r="A102" s="9" t="s">
        <v>105</v>
      </c>
      <c r="B102" s="10">
        <f>B57+B61+B71+B77+B81+B85+B90+B100</f>
        <v>45538</v>
      </c>
      <c r="C102" s="73"/>
      <c r="D102" s="73"/>
      <c r="E102" s="25"/>
      <c r="G102" s="86"/>
    </row>
    <row r="103" spans="1:7">
      <c r="A103" s="12" t="s">
        <v>103</v>
      </c>
      <c r="B103" s="79"/>
      <c r="C103" s="13"/>
      <c r="D103" s="13"/>
      <c r="E103" s="26"/>
      <c r="G103" s="37"/>
    </row>
    <row r="104" spans="1:7" s="5" customFormat="1" ht="12.75" hidden="1" customHeight="1" outlineLevel="1">
      <c r="A104" s="29" t="s">
        <v>2</v>
      </c>
      <c r="B104" s="29"/>
      <c r="C104" s="27"/>
      <c r="D104" s="27"/>
      <c r="E104" s="27"/>
      <c r="G104" s="30"/>
    </row>
    <row r="105" spans="1:7" s="5" customFormat="1" ht="12.75" hidden="1" customHeight="1" outlineLevel="1">
      <c r="A105" s="21" t="s">
        <v>48</v>
      </c>
      <c r="B105" s="21"/>
      <c r="C105" s="27"/>
      <c r="D105" s="27"/>
      <c r="E105" s="27"/>
      <c r="G105" s="30"/>
    </row>
    <row r="106" spans="1:7" s="7" customFormat="1" ht="12.75" hidden="1" customHeight="1" outlineLevel="1">
      <c r="A106" s="29" t="s">
        <v>76</v>
      </c>
      <c r="B106" s="83"/>
      <c r="C106" s="48"/>
      <c r="D106" s="48"/>
      <c r="E106" s="28"/>
      <c r="G106" s="32"/>
    </row>
    <row r="107" spans="1:7" s="7" customFormat="1" ht="12.75" hidden="1" customHeight="1" outlineLevel="1">
      <c r="A107" s="21" t="s">
        <v>43</v>
      </c>
      <c r="B107" s="21"/>
      <c r="C107" s="28"/>
      <c r="D107" s="28"/>
      <c r="E107" s="28"/>
      <c r="G107" s="32"/>
    </row>
    <row r="108" spans="1:7" s="7" customFormat="1" ht="12.75" hidden="1" customHeight="1" outlineLevel="1">
      <c r="A108" s="21" t="s">
        <v>42</v>
      </c>
      <c r="B108" s="21"/>
      <c r="C108" s="6"/>
      <c r="D108" s="6"/>
      <c r="E108" s="43"/>
      <c r="G108" s="32"/>
    </row>
    <row r="109" spans="1:7" s="8" customFormat="1" collapsed="1">
      <c r="A109" s="23" t="s">
        <v>7</v>
      </c>
      <c r="B109" s="23">
        <v>700</v>
      </c>
      <c r="C109" s="59"/>
      <c r="D109" s="69"/>
      <c r="E109" s="63"/>
      <c r="G109" s="44"/>
    </row>
    <row r="110" spans="1:7" s="5" customFormat="1" ht="12.75" hidden="1" customHeight="1" outlineLevel="1">
      <c r="A110" s="21"/>
      <c r="B110" s="21"/>
      <c r="C110" s="51"/>
      <c r="D110" s="33"/>
      <c r="E110" s="27"/>
      <c r="G110" s="44"/>
    </row>
    <row r="111" spans="1:7" s="5" customFormat="1" ht="12.75" hidden="1" customHeight="1" outlineLevel="1">
      <c r="A111" s="21"/>
      <c r="B111" s="21"/>
      <c r="C111" s="51"/>
      <c r="D111" s="33"/>
      <c r="E111" s="27"/>
      <c r="G111" s="44"/>
    </row>
    <row r="112" spans="1:7" s="5" customFormat="1" ht="12.75" hidden="1" customHeight="1" outlineLevel="1">
      <c r="A112" s="21"/>
      <c r="B112" s="21"/>
      <c r="C112" s="51"/>
      <c r="D112" s="33"/>
      <c r="E112" s="27"/>
      <c r="G112" s="44"/>
    </row>
    <row r="113" spans="1:7" s="5" customFormat="1" ht="12.75" hidden="1" customHeight="1" outlineLevel="1">
      <c r="A113" s="21"/>
      <c r="B113" s="21"/>
      <c r="C113" s="52"/>
      <c r="D113" s="67"/>
      <c r="E113" s="27"/>
      <c r="G113" s="44"/>
    </row>
    <row r="114" spans="1:7" s="5" customFormat="1" ht="12.75" hidden="1" customHeight="1" outlineLevel="1">
      <c r="A114" s="21"/>
      <c r="B114" s="21"/>
      <c r="C114" s="52"/>
      <c r="D114" s="67"/>
      <c r="E114" s="27"/>
      <c r="G114" s="44"/>
    </row>
    <row r="115" spans="1:7" s="5" customFormat="1" ht="12.75" hidden="1" customHeight="1" outlineLevel="1">
      <c r="A115" s="29" t="s">
        <v>77</v>
      </c>
      <c r="B115" s="29"/>
      <c r="C115" s="52"/>
      <c r="D115" s="67"/>
      <c r="E115" s="27"/>
      <c r="G115" s="44"/>
    </row>
    <row r="116" spans="1:7" s="5" customFormat="1" ht="12.75" hidden="1" customHeight="1" outlineLevel="1">
      <c r="A116" s="29" t="s">
        <v>2</v>
      </c>
      <c r="B116" s="29"/>
      <c r="C116" s="52"/>
      <c r="D116" s="67"/>
      <c r="E116" s="27"/>
      <c r="G116" s="44"/>
    </row>
    <row r="117" spans="1:7" s="7" customFormat="1" ht="12.75" hidden="1" customHeight="1" outlineLevel="1">
      <c r="A117" s="21" t="s">
        <v>32</v>
      </c>
      <c r="B117" s="21"/>
      <c r="C117" s="52"/>
      <c r="D117" s="67"/>
      <c r="E117" s="28"/>
      <c r="G117" s="44"/>
    </row>
    <row r="118" spans="1:7" s="8" customFormat="1" ht="11.25" customHeight="1" collapsed="1">
      <c r="A118" s="36" t="s">
        <v>8</v>
      </c>
      <c r="B118" s="36">
        <v>400</v>
      </c>
      <c r="C118" s="54"/>
      <c r="D118" s="68"/>
      <c r="E118" s="55"/>
      <c r="G118" s="44"/>
    </row>
    <row r="119" spans="1:7" s="8" customFormat="1" ht="0.75" hidden="1" customHeight="1">
      <c r="A119" s="23" t="s">
        <v>33</v>
      </c>
      <c r="B119" s="23"/>
      <c r="C119" s="54"/>
      <c r="D119" s="68"/>
      <c r="E119" s="55"/>
      <c r="G119" s="44"/>
    </row>
    <row r="120" spans="1:7" s="5" customFormat="1" ht="12.75" hidden="1" customHeight="1" outlineLevel="1">
      <c r="A120" s="21"/>
      <c r="B120" s="21"/>
      <c r="C120" s="51"/>
      <c r="D120" s="33"/>
      <c r="E120" s="27"/>
      <c r="G120" s="44"/>
    </row>
    <row r="121" spans="1:7" s="7" customFormat="1" ht="12.75" hidden="1" customHeight="1" outlineLevel="1">
      <c r="A121" s="29" t="s">
        <v>78</v>
      </c>
      <c r="B121" s="29"/>
      <c r="C121" s="52"/>
      <c r="D121" s="67"/>
      <c r="E121" s="28"/>
      <c r="G121" s="44"/>
    </row>
    <row r="122" spans="1:7" s="7" customFormat="1" ht="10.5" hidden="1" customHeight="1" outlineLevel="1">
      <c r="A122" s="29" t="s">
        <v>2</v>
      </c>
      <c r="B122" s="29"/>
      <c r="C122" s="52"/>
      <c r="D122" s="67"/>
      <c r="E122" s="28"/>
      <c r="G122" s="44"/>
    </row>
    <row r="123" spans="1:7" s="8" customFormat="1" collapsed="1">
      <c r="A123" s="36" t="s">
        <v>3</v>
      </c>
      <c r="B123" s="36">
        <v>500</v>
      </c>
      <c r="C123" s="60"/>
      <c r="D123" s="15"/>
      <c r="E123" s="57"/>
      <c r="G123" s="44"/>
    </row>
    <row r="124" spans="1:7" s="5" customFormat="1" ht="12.75" hidden="1" customHeight="1" outlineLevel="1">
      <c r="A124" s="21"/>
      <c r="B124" s="21"/>
      <c r="C124" s="51"/>
      <c r="D124" s="33"/>
      <c r="E124" s="27"/>
      <c r="G124" s="44"/>
    </row>
    <row r="125" spans="1:7" s="7" customFormat="1" ht="12.75" hidden="1" customHeight="1" outlineLevel="1">
      <c r="A125" s="21" t="s">
        <v>49</v>
      </c>
      <c r="B125" s="21"/>
      <c r="C125" s="52"/>
      <c r="D125" s="67"/>
      <c r="E125" s="28"/>
      <c r="G125" s="44"/>
    </row>
    <row r="126" spans="1:7" s="7" customFormat="1" ht="12.75" hidden="1" customHeight="1" outlineLevel="1">
      <c r="A126" s="21" t="s">
        <v>30</v>
      </c>
      <c r="B126" s="21"/>
      <c r="C126" s="52"/>
      <c r="D126" s="67"/>
      <c r="E126" s="28"/>
      <c r="G126" s="44"/>
    </row>
    <row r="127" spans="1:7" s="8" customFormat="1" collapsed="1">
      <c r="A127" s="36" t="s">
        <v>123</v>
      </c>
      <c r="B127" s="36">
        <v>100</v>
      </c>
      <c r="C127" s="54"/>
      <c r="D127" s="68"/>
      <c r="E127" s="55"/>
      <c r="G127" s="44"/>
    </row>
    <row r="128" spans="1:7" s="5" customFormat="1" ht="12.75" hidden="1" customHeight="1" outlineLevel="1">
      <c r="A128" s="29" t="s">
        <v>80</v>
      </c>
      <c r="B128" s="29"/>
      <c r="C128" s="51"/>
      <c r="D128" s="33"/>
      <c r="E128" s="27"/>
      <c r="G128" s="44"/>
    </row>
    <row r="129" spans="1:7" s="7" customFormat="1" ht="12.75" hidden="1" customHeight="1" outlineLevel="1">
      <c r="A129" s="29" t="s">
        <v>79</v>
      </c>
      <c r="B129" s="29"/>
      <c r="C129" s="52"/>
      <c r="D129" s="67"/>
      <c r="E129" s="48" t="s">
        <v>6</v>
      </c>
      <c r="G129" s="44"/>
    </row>
    <row r="130" spans="1:7" s="7" customFormat="1" ht="12.75" hidden="1" customHeight="1" outlineLevel="1">
      <c r="A130" s="29" t="s">
        <v>81</v>
      </c>
      <c r="B130" s="29"/>
      <c r="C130" s="52"/>
      <c r="D130" s="67"/>
      <c r="E130" s="28"/>
      <c r="G130" s="44"/>
    </row>
    <row r="131" spans="1:7" s="8" customFormat="1" collapsed="1">
      <c r="A131" s="36" t="s">
        <v>51</v>
      </c>
      <c r="B131" s="36">
        <v>1200</v>
      </c>
      <c r="C131" s="54"/>
      <c r="D131" s="68"/>
      <c r="E131" s="55"/>
      <c r="G131" s="44"/>
    </row>
    <row r="132" spans="1:7" s="5" customFormat="1" ht="12.75" hidden="1" customHeight="1" outlineLevel="1">
      <c r="A132" s="21"/>
      <c r="B132" s="21"/>
      <c r="C132" s="51"/>
      <c r="D132" s="33"/>
      <c r="E132" s="27"/>
      <c r="G132" s="44"/>
    </row>
    <row r="133" spans="1:7" s="7" customFormat="1" ht="12.75" hidden="1" customHeight="1" outlineLevel="1">
      <c r="A133" s="21" t="s">
        <v>36</v>
      </c>
      <c r="B133" s="21"/>
      <c r="C133" s="52"/>
      <c r="D133" s="67"/>
      <c r="E133" s="28"/>
      <c r="G133" s="44"/>
    </row>
    <row r="134" spans="1:7" s="7" customFormat="1" ht="12.75" hidden="1" customHeight="1" outlineLevel="1">
      <c r="A134" s="21" t="s">
        <v>35</v>
      </c>
      <c r="B134" s="21"/>
      <c r="C134" s="52"/>
      <c r="D134" s="67"/>
      <c r="E134" s="28"/>
      <c r="G134" s="44"/>
    </row>
    <row r="135" spans="1:7" s="7" customFormat="1" ht="12.75" hidden="1" customHeight="1" outlineLevel="1">
      <c r="A135" s="21"/>
      <c r="B135" s="21"/>
      <c r="C135" s="52"/>
      <c r="D135" s="67"/>
      <c r="E135" s="28"/>
      <c r="G135" s="44"/>
    </row>
    <row r="136" spans="1:7" s="8" customFormat="1" collapsed="1">
      <c r="A136" s="36" t="s">
        <v>120</v>
      </c>
      <c r="B136" s="23">
        <v>5000</v>
      </c>
      <c r="C136" s="54"/>
      <c r="D136" s="68"/>
      <c r="E136" s="103"/>
      <c r="G136" s="44"/>
    </row>
    <row r="137" spans="1:7" s="5" customFormat="1" ht="12.75" hidden="1" customHeight="1" outlineLevel="1">
      <c r="A137" s="21"/>
      <c r="B137" s="21"/>
      <c r="C137" s="51"/>
      <c r="D137" s="33"/>
      <c r="E137" s="27"/>
      <c r="G137" s="44"/>
    </row>
    <row r="138" spans="1:7" s="5" customFormat="1" ht="12.75" hidden="1" customHeight="1" outlineLevel="1">
      <c r="A138" s="21"/>
      <c r="B138" s="21"/>
      <c r="C138" s="51"/>
      <c r="D138" s="33"/>
      <c r="E138" s="27"/>
      <c r="G138" s="44"/>
    </row>
    <row r="139" spans="1:7" s="7" customFormat="1" ht="12.75" hidden="1" customHeight="1" outlineLevel="1">
      <c r="A139" s="21" t="s">
        <v>59</v>
      </c>
      <c r="B139" s="21"/>
      <c r="C139" s="52"/>
      <c r="D139" s="67"/>
      <c r="E139" s="28"/>
      <c r="G139" s="44"/>
    </row>
    <row r="140" spans="1:7" s="7" customFormat="1" ht="12.75" hidden="1" customHeight="1" outlineLevel="1">
      <c r="A140" s="21" t="s">
        <v>50</v>
      </c>
      <c r="B140" s="21"/>
      <c r="C140" s="52"/>
      <c r="D140" s="67"/>
      <c r="E140" s="28"/>
      <c r="G140" s="44"/>
    </row>
    <row r="141" spans="1:7" s="8" customFormat="1" ht="0.75" hidden="1" customHeight="1" collapsed="1">
      <c r="A141" s="23" t="s">
        <v>37</v>
      </c>
      <c r="B141" s="23"/>
      <c r="C141" s="54"/>
      <c r="D141" s="68"/>
      <c r="E141" s="58" t="s">
        <v>62</v>
      </c>
      <c r="G141" s="44"/>
    </row>
    <row r="142" spans="1:7" s="5" customFormat="1" ht="12.75" hidden="1" customHeight="1" outlineLevel="1">
      <c r="A142" s="21"/>
      <c r="B142" s="21"/>
      <c r="C142" s="51"/>
      <c r="D142" s="33"/>
      <c r="E142" s="27"/>
      <c r="G142" s="44"/>
    </row>
    <row r="143" spans="1:7" s="5" customFormat="1" ht="12.75" hidden="1" customHeight="1" outlineLevel="1">
      <c r="A143" s="21"/>
      <c r="B143" s="21"/>
      <c r="C143" s="51"/>
      <c r="D143" s="33"/>
      <c r="E143" s="27"/>
      <c r="G143" s="44"/>
    </row>
    <row r="144" spans="1:7" s="7" customFormat="1" ht="12.75" hidden="1" customHeight="1" outlineLevel="1">
      <c r="A144" s="29" t="s">
        <v>82</v>
      </c>
      <c r="B144" s="29"/>
      <c r="C144" s="52"/>
      <c r="D144" s="67"/>
      <c r="E144" s="28"/>
      <c r="G144" s="44"/>
    </row>
    <row r="145" spans="1:7" s="7" customFormat="1" ht="16.5" hidden="1" customHeight="1" outlineLevel="1">
      <c r="A145" s="21" t="s">
        <v>50</v>
      </c>
      <c r="B145" s="21"/>
      <c r="C145" s="52"/>
      <c r="D145" s="67"/>
      <c r="E145" s="28"/>
      <c r="G145" s="44"/>
    </row>
    <row r="146" spans="1:7" s="8" customFormat="1" collapsed="1">
      <c r="A146" s="84" t="s">
        <v>4</v>
      </c>
      <c r="B146" s="47">
        <v>700</v>
      </c>
      <c r="C146" s="54"/>
      <c r="D146" s="68"/>
      <c r="E146" s="55"/>
      <c r="G146" s="44"/>
    </row>
    <row r="147" spans="1:7" s="5" customFormat="1" ht="12.75" hidden="1" customHeight="1" outlineLevel="1">
      <c r="A147" s="29"/>
      <c r="B147" s="29"/>
      <c r="C147" s="51"/>
      <c r="D147" s="33"/>
      <c r="E147" s="27"/>
      <c r="G147" s="44"/>
    </row>
    <row r="148" spans="1:7" s="5" customFormat="1" ht="12.75" hidden="1" customHeight="1" outlineLevel="1">
      <c r="A148" s="29"/>
      <c r="B148" s="29"/>
      <c r="C148" s="51"/>
      <c r="D148" s="33"/>
      <c r="E148" s="27"/>
      <c r="G148" s="44"/>
    </row>
    <row r="149" spans="1:7" s="7" customFormat="1" ht="12.75" hidden="1" customHeight="1" outlineLevel="1">
      <c r="A149" s="29"/>
      <c r="B149" s="29"/>
      <c r="C149" s="52"/>
      <c r="D149" s="67"/>
      <c r="E149" s="28"/>
      <c r="G149" s="44"/>
    </row>
    <row r="150" spans="1:7" s="7" customFormat="1" ht="12.75" hidden="1" customHeight="1" outlineLevel="1">
      <c r="A150" s="29" t="s">
        <v>50</v>
      </c>
      <c r="B150" s="29"/>
      <c r="C150" s="52"/>
      <c r="D150" s="67"/>
      <c r="E150" s="28"/>
      <c r="G150" s="44"/>
    </row>
    <row r="151" spans="1:7" s="91" customFormat="1" ht="24.75" customHeight="1" collapsed="1">
      <c r="A151" s="85" t="s">
        <v>126</v>
      </c>
      <c r="B151" s="36">
        <v>3000</v>
      </c>
      <c r="C151" s="95"/>
      <c r="D151" s="96"/>
      <c r="E151" s="97" t="s">
        <v>1</v>
      </c>
      <c r="G151" s="92"/>
    </row>
    <row r="152" spans="1:7" s="5" customFormat="1" ht="12.75" hidden="1" customHeight="1" outlineLevel="1">
      <c r="A152" s="29"/>
      <c r="B152" s="29"/>
      <c r="C152" s="51"/>
      <c r="D152" s="33"/>
      <c r="E152" s="27"/>
      <c r="G152" s="44"/>
    </row>
    <row r="153" spans="1:7" s="5" customFormat="1" ht="12.75" hidden="1" customHeight="1" outlineLevel="1">
      <c r="A153" s="29"/>
      <c r="B153" s="29"/>
      <c r="C153" s="51"/>
      <c r="D153" s="33"/>
      <c r="E153" s="27"/>
      <c r="G153" s="44"/>
    </row>
    <row r="154" spans="1:7" s="5" customFormat="1" ht="12.75" hidden="1" customHeight="1" outlineLevel="1">
      <c r="A154" s="29"/>
      <c r="B154" s="29"/>
      <c r="C154" s="51"/>
      <c r="D154" s="33"/>
      <c r="E154" s="27"/>
      <c r="G154" s="44"/>
    </row>
    <row r="155" spans="1:7" s="5" customFormat="1" ht="12.75" hidden="1" customHeight="1" outlineLevel="1">
      <c r="A155" s="29"/>
      <c r="B155" s="29"/>
      <c r="C155" s="51"/>
      <c r="D155" s="33"/>
      <c r="E155" s="27"/>
      <c r="G155" s="44"/>
    </row>
    <row r="156" spans="1:7" s="5" customFormat="1" ht="12.75" hidden="1" customHeight="1" outlineLevel="1">
      <c r="A156" s="29"/>
      <c r="B156" s="29"/>
      <c r="C156" s="51"/>
      <c r="D156" s="33"/>
      <c r="E156" s="27"/>
      <c r="G156" s="44"/>
    </row>
    <row r="157" spans="1:7" s="5" customFormat="1" ht="12.75" hidden="1" customHeight="1" outlineLevel="1">
      <c r="A157" s="29"/>
      <c r="B157" s="29"/>
      <c r="C157" s="51"/>
      <c r="D157" s="33"/>
      <c r="E157" s="27"/>
      <c r="G157" s="44"/>
    </row>
    <row r="158" spans="1:7" s="5" customFormat="1" ht="12.75" hidden="1" customHeight="1" outlineLevel="1">
      <c r="A158" s="29" t="s">
        <v>85</v>
      </c>
      <c r="B158" s="29"/>
      <c r="C158" s="51"/>
      <c r="D158" s="33"/>
      <c r="E158" s="65"/>
      <c r="G158" s="44"/>
    </row>
    <row r="159" spans="1:7" s="7" customFormat="1" ht="12.75" hidden="1" customHeight="1" outlineLevel="1">
      <c r="A159" s="29" t="s">
        <v>84</v>
      </c>
      <c r="B159" s="29"/>
      <c r="C159" s="52"/>
      <c r="D159" s="67"/>
      <c r="E159" s="28"/>
      <c r="G159" s="44"/>
    </row>
    <row r="160" spans="1:7" s="7" customFormat="1" ht="12.75" hidden="1" customHeight="1" outlineLevel="1">
      <c r="A160" s="46" t="s">
        <v>83</v>
      </c>
      <c r="B160" s="80"/>
      <c r="C160" s="52"/>
      <c r="D160" s="67"/>
      <c r="E160" s="65"/>
      <c r="G160" s="44"/>
    </row>
    <row r="161" spans="1:7" s="8" customFormat="1" collapsed="1">
      <c r="A161" s="84" t="s">
        <v>127</v>
      </c>
      <c r="B161" s="47">
        <v>700</v>
      </c>
      <c r="C161" s="54"/>
      <c r="D161" s="68"/>
      <c r="E161" s="55"/>
      <c r="G161" s="44"/>
    </row>
    <row r="162" spans="1:7" s="5" customFormat="1" ht="12.75" hidden="1" customHeight="1" outlineLevel="1">
      <c r="A162" s="29"/>
      <c r="B162" s="29"/>
      <c r="C162" s="51"/>
      <c r="D162" s="33"/>
      <c r="E162" s="27"/>
      <c r="G162" s="44"/>
    </row>
    <row r="163" spans="1:7" s="5" customFormat="1" ht="12.75" hidden="1" customHeight="1" outlineLevel="1">
      <c r="A163" s="29" t="s">
        <v>46</v>
      </c>
      <c r="B163" s="29"/>
      <c r="C163" s="51"/>
      <c r="D163" s="33"/>
      <c r="E163" s="27"/>
      <c r="G163" s="44"/>
    </row>
    <row r="164" spans="1:7" s="5" customFormat="1" ht="12.75" hidden="1" customHeight="1" outlineLevel="1">
      <c r="A164" s="29" t="s">
        <v>47</v>
      </c>
      <c r="B164" s="29"/>
      <c r="C164" s="51"/>
      <c r="D164" s="33"/>
      <c r="E164" s="27"/>
      <c r="G164" s="44"/>
    </row>
    <row r="165" spans="1:7" s="7" customFormat="1" ht="12.75" hidden="1" customHeight="1" outlineLevel="1">
      <c r="A165" s="29" t="s">
        <v>86</v>
      </c>
      <c r="B165" s="29"/>
      <c r="C165" s="52"/>
      <c r="D165" s="67"/>
      <c r="E165" s="28"/>
      <c r="G165" s="44"/>
    </row>
    <row r="166" spans="1:7" s="7" customFormat="1" ht="12.75" hidden="1" customHeight="1" outlineLevel="1">
      <c r="A166" s="80"/>
      <c r="B166" s="83"/>
      <c r="C166" s="52"/>
      <c r="D166" s="67"/>
      <c r="E166" s="28"/>
      <c r="G166" s="44"/>
    </row>
    <row r="167" spans="1:7" s="8" customFormat="1" collapsed="1">
      <c r="A167" s="102" t="s">
        <v>119</v>
      </c>
      <c r="B167" s="45">
        <v>200</v>
      </c>
      <c r="C167" s="54"/>
      <c r="D167" s="68"/>
      <c r="E167" s="55"/>
      <c r="G167" s="44"/>
    </row>
    <row r="168" spans="1:7" s="5" customFormat="1" ht="12.75" hidden="1" customHeight="1" outlineLevel="1">
      <c r="A168" s="29" t="s">
        <v>97</v>
      </c>
      <c r="B168" s="29"/>
      <c r="C168" s="51"/>
      <c r="D168" s="33"/>
      <c r="E168" s="27"/>
      <c r="G168" s="44"/>
    </row>
    <row r="169" spans="1:7" s="5" customFormat="1" ht="12.75" hidden="1" customHeight="1" outlineLevel="1">
      <c r="A169" s="29" t="s">
        <v>87</v>
      </c>
      <c r="B169" s="29"/>
      <c r="C169" s="51"/>
      <c r="D169" s="33"/>
      <c r="E169" s="27"/>
      <c r="G169" s="44"/>
    </row>
    <row r="170" spans="1:7" s="5" customFormat="1" ht="12.75" hidden="1" customHeight="1" outlineLevel="1">
      <c r="A170" s="21" t="s">
        <v>47</v>
      </c>
      <c r="B170" s="21"/>
      <c r="C170" s="51"/>
      <c r="D170" s="33"/>
      <c r="E170" s="27"/>
      <c r="G170" s="44"/>
    </row>
    <row r="171" spans="1:7" s="5" customFormat="1" ht="12.75" hidden="1" customHeight="1" outlineLevel="1">
      <c r="A171" s="29" t="s">
        <v>95</v>
      </c>
      <c r="B171" s="29"/>
      <c r="C171" s="51"/>
      <c r="D171" s="33"/>
      <c r="E171" s="27"/>
      <c r="G171" s="44"/>
    </row>
    <row r="172" spans="1:7" s="7" customFormat="1" ht="12.75" hidden="1" customHeight="1" outlineLevel="1">
      <c r="A172" s="29" t="s">
        <v>96</v>
      </c>
      <c r="B172" s="29"/>
      <c r="C172" s="52"/>
      <c r="D172" s="67"/>
      <c r="E172" s="28"/>
      <c r="G172" s="44"/>
    </row>
    <row r="173" spans="1:7" s="7" customFormat="1" ht="12.75" hidden="1" customHeight="1" outlineLevel="1">
      <c r="A173" s="29" t="s">
        <v>58</v>
      </c>
      <c r="B173" s="29"/>
      <c r="C173" s="52"/>
      <c r="D173" s="67"/>
      <c r="E173" s="28"/>
      <c r="G173" s="44"/>
    </row>
    <row r="174" spans="1:7" s="8" customFormat="1" collapsed="1">
      <c r="A174" s="36" t="s">
        <v>1</v>
      </c>
      <c r="B174" s="36"/>
      <c r="C174" s="54"/>
      <c r="D174" s="68"/>
      <c r="E174" s="55"/>
      <c r="G174" s="44"/>
    </row>
    <row r="175" spans="1:7" s="5" customFormat="1" ht="12.75" hidden="1" customHeight="1" outlineLevel="1">
      <c r="A175" s="21" t="s">
        <v>70</v>
      </c>
      <c r="B175" s="21"/>
      <c r="C175" s="51"/>
      <c r="D175" s="33"/>
      <c r="E175" s="27"/>
      <c r="G175" s="44"/>
    </row>
    <row r="176" spans="1:7" s="7" customFormat="1" ht="12.75" hidden="1" customHeight="1" outlineLevel="1">
      <c r="A176" s="29" t="s">
        <v>46</v>
      </c>
      <c r="B176" s="29"/>
      <c r="C176" s="52"/>
      <c r="D176" s="67"/>
      <c r="E176" s="28"/>
      <c r="G176" s="44"/>
    </row>
    <row r="177" spans="1:7" s="7" customFormat="1" ht="12.75" hidden="1" customHeight="1" outlineLevel="1">
      <c r="A177" s="29" t="s">
        <v>53</v>
      </c>
      <c r="B177" s="29"/>
      <c r="C177" s="52"/>
      <c r="D177" s="67"/>
      <c r="E177" s="28"/>
      <c r="G177" s="44"/>
    </row>
    <row r="178" spans="1:7" s="8" customFormat="1" collapsed="1">
      <c r="A178" s="23"/>
      <c r="B178" s="23"/>
      <c r="C178" s="54"/>
      <c r="D178" s="68"/>
      <c r="E178" s="55"/>
      <c r="G178" s="44"/>
    </row>
    <row r="179" spans="1:7" s="5" customFormat="1" ht="12.75" hidden="1" customHeight="1" outlineLevel="1">
      <c r="A179" s="21"/>
      <c r="B179" s="21"/>
      <c r="C179" s="51"/>
      <c r="D179" s="33"/>
      <c r="E179" s="27"/>
      <c r="G179" s="44"/>
    </row>
    <row r="180" spans="1:7" s="7" customFormat="1" ht="12.75" hidden="1" customHeight="1" outlineLevel="1">
      <c r="A180" s="29" t="s">
        <v>93</v>
      </c>
      <c r="B180" s="29"/>
      <c r="C180" s="52"/>
      <c r="D180" s="67"/>
      <c r="E180" s="28"/>
      <c r="G180" s="44"/>
    </row>
    <row r="181" spans="1:7" s="7" customFormat="1" ht="12.75" hidden="1" customHeight="1" outlineLevel="1">
      <c r="A181" s="29" t="s">
        <v>53</v>
      </c>
      <c r="B181" s="29"/>
      <c r="C181" s="52"/>
      <c r="D181" s="67"/>
      <c r="E181" s="28"/>
      <c r="G181" s="44"/>
    </row>
    <row r="182" spans="1:7" s="8" customFormat="1" ht="12.75" customHeight="1" collapsed="1" thickBot="1">
      <c r="A182" s="36"/>
      <c r="B182" s="36"/>
      <c r="C182" s="62"/>
      <c r="D182" s="72"/>
      <c r="E182" s="55"/>
      <c r="G182" s="44"/>
    </row>
    <row r="183" spans="1:7" s="11" customFormat="1" ht="13.5" thickBot="1">
      <c r="A183" s="9" t="s">
        <v>115</v>
      </c>
      <c r="B183" s="10">
        <f>B109+B118+B123+B127+B131+B136+B146+B151+B161+B167+B174+B178+B182</f>
        <v>12500</v>
      </c>
      <c r="C183" s="73"/>
      <c r="D183" s="73"/>
      <c r="E183" s="25"/>
      <c r="G183" s="86"/>
    </row>
    <row r="184" spans="1:7" ht="13.5" thickBot="1">
      <c r="A184" s="104" t="s">
        <v>104</v>
      </c>
      <c r="B184" s="81"/>
      <c r="C184" s="76"/>
      <c r="D184" s="76"/>
      <c r="E184" s="77"/>
      <c r="G184" s="37"/>
    </row>
    <row r="185" spans="1:7" s="5" customFormat="1" ht="13.5" hidden="1" customHeight="1" outlineLevel="1">
      <c r="A185" s="21"/>
      <c r="B185" s="21"/>
      <c r="C185" s="27"/>
      <c r="D185" s="27"/>
      <c r="E185" s="27"/>
      <c r="G185" s="30"/>
    </row>
    <row r="186" spans="1:7" s="5" customFormat="1" ht="13.5" hidden="1" customHeight="1" outlineLevel="1">
      <c r="A186" s="21" t="s">
        <v>44</v>
      </c>
      <c r="B186" s="21"/>
      <c r="C186" s="27"/>
      <c r="D186" s="27"/>
      <c r="E186" s="27"/>
      <c r="G186" s="30"/>
    </row>
    <row r="187" spans="1:7" s="5" customFormat="1" ht="13.5" hidden="1" customHeight="1" outlineLevel="1">
      <c r="A187" s="21" t="s">
        <v>41</v>
      </c>
      <c r="B187" s="21"/>
      <c r="C187" s="27"/>
      <c r="D187" s="27"/>
      <c r="E187" s="27"/>
      <c r="G187" s="30"/>
    </row>
    <row r="188" spans="1:7" s="7" customFormat="1" ht="13.5" hidden="1" customHeight="1" outlineLevel="1">
      <c r="A188" s="21" t="s">
        <v>40</v>
      </c>
      <c r="B188" s="21"/>
      <c r="C188" s="28"/>
      <c r="D188" s="28"/>
      <c r="E188" s="28"/>
      <c r="G188" s="32"/>
    </row>
    <row r="189" spans="1:7" s="7" customFormat="1" ht="13.5" hidden="1" customHeight="1" outlineLevel="1" thickBot="1">
      <c r="A189" s="21" t="s">
        <v>39</v>
      </c>
      <c r="B189" s="21"/>
      <c r="C189" s="28"/>
      <c r="D189" s="28"/>
      <c r="E189" s="28"/>
      <c r="G189" s="32"/>
    </row>
    <row r="190" spans="1:7" s="5" customFormat="1" ht="12.75" hidden="1" customHeight="1" outlineLevel="1">
      <c r="A190" s="21"/>
      <c r="B190" s="21"/>
      <c r="C190" s="51"/>
      <c r="D190" s="33"/>
      <c r="E190" s="27"/>
      <c r="G190" s="30"/>
    </row>
    <row r="191" spans="1:7" s="7" customFormat="1" ht="12.75" hidden="1" customHeight="1" outlineLevel="1">
      <c r="A191" s="21" t="s">
        <v>31</v>
      </c>
      <c r="B191" s="21"/>
      <c r="C191" s="52"/>
      <c r="D191" s="67"/>
      <c r="E191" s="28">
        <v>550</v>
      </c>
      <c r="G191" s="32"/>
    </row>
    <row r="192" spans="1:7" s="7" customFormat="1" ht="12.75" hidden="1" customHeight="1" outlineLevel="1">
      <c r="A192" s="21"/>
      <c r="B192" s="21"/>
      <c r="C192" s="52"/>
      <c r="D192" s="67"/>
      <c r="E192" s="28"/>
      <c r="G192" s="32"/>
    </row>
    <row r="193" spans="1:7" s="8" customFormat="1" collapsed="1">
      <c r="A193" s="36" t="s">
        <v>113</v>
      </c>
      <c r="B193" s="36">
        <v>1500</v>
      </c>
      <c r="C193" s="54"/>
      <c r="D193" s="68"/>
      <c r="E193" s="55"/>
      <c r="G193" s="44"/>
    </row>
    <row r="194" spans="1:7" s="5" customFormat="1" ht="12.75" hidden="1" customHeight="1" outlineLevel="1">
      <c r="A194" s="21"/>
      <c r="B194" s="21"/>
      <c r="C194" s="51"/>
      <c r="D194" s="33"/>
      <c r="E194" s="27"/>
      <c r="G194" s="44"/>
    </row>
    <row r="195" spans="1:7" s="7" customFormat="1" ht="12.75" hidden="1" customHeight="1" outlineLevel="1">
      <c r="A195" s="21"/>
      <c r="B195" s="21"/>
      <c r="C195" s="52"/>
      <c r="D195" s="67"/>
      <c r="E195" s="28"/>
      <c r="G195" s="44"/>
    </row>
    <row r="196" spans="1:7" s="7" customFormat="1" ht="12.75" hidden="1" customHeight="1" outlineLevel="1">
      <c r="A196" s="21"/>
      <c r="B196" s="21"/>
      <c r="C196" s="52"/>
      <c r="D196" s="67"/>
      <c r="E196" s="28"/>
      <c r="G196" s="44"/>
    </row>
    <row r="197" spans="1:7" s="8" customFormat="1" collapsed="1">
      <c r="A197" s="36" t="s">
        <v>122</v>
      </c>
      <c r="B197" s="23">
        <v>1500</v>
      </c>
      <c r="C197" s="54"/>
      <c r="D197" s="68"/>
      <c r="E197" s="55"/>
      <c r="G197" s="44"/>
    </row>
    <row r="198" spans="1:7" s="5" customFormat="1" ht="12.75" hidden="1" customHeight="1" outlineLevel="1">
      <c r="A198" s="21"/>
      <c r="B198" s="21"/>
      <c r="C198" s="51"/>
      <c r="D198" s="33"/>
      <c r="E198" s="27"/>
      <c r="G198" s="44"/>
    </row>
    <row r="199" spans="1:7" s="7" customFormat="1" ht="12.75" hidden="1" customHeight="1" outlineLevel="1">
      <c r="A199" s="21"/>
      <c r="B199" s="21"/>
      <c r="C199" s="52"/>
      <c r="D199" s="67"/>
      <c r="E199" s="28"/>
      <c r="G199" s="44"/>
    </row>
    <row r="200" spans="1:7" s="7" customFormat="1" ht="12.75" hidden="1" customHeight="1" outlineLevel="1">
      <c r="A200" s="21"/>
      <c r="B200" s="21"/>
      <c r="C200" s="52"/>
      <c r="D200" s="67"/>
      <c r="E200" s="28"/>
      <c r="G200" s="44"/>
    </row>
    <row r="201" spans="1:7" s="7" customFormat="1" ht="12.75" hidden="1" customHeight="1" outlineLevel="1">
      <c r="A201" s="21"/>
      <c r="B201" s="21"/>
      <c r="C201" s="52"/>
      <c r="D201" s="67"/>
      <c r="E201" s="28"/>
      <c r="G201" s="44"/>
    </row>
    <row r="202" spans="1:7" s="7" customFormat="1" ht="12.75" hidden="1" customHeight="1" outlineLevel="1">
      <c r="A202" s="21"/>
      <c r="B202" s="21"/>
      <c r="C202" s="52"/>
      <c r="D202" s="67"/>
      <c r="E202" s="28"/>
      <c r="G202" s="44"/>
    </row>
    <row r="203" spans="1:7" s="8" customFormat="1" collapsed="1">
      <c r="A203" s="23" t="s">
        <v>2</v>
      </c>
      <c r="B203" s="23">
        <v>1900</v>
      </c>
      <c r="C203" s="54"/>
      <c r="D203" s="68"/>
      <c r="E203" s="55"/>
      <c r="G203" s="44"/>
    </row>
    <row r="204" spans="1:7" s="5" customFormat="1" ht="12.75" hidden="1" customHeight="1" outlineLevel="1">
      <c r="A204" s="21"/>
      <c r="B204" s="21"/>
      <c r="C204" s="51"/>
      <c r="D204" s="33"/>
      <c r="E204" s="27"/>
      <c r="G204" s="44"/>
    </row>
    <row r="205" spans="1:7" s="7" customFormat="1" ht="12.75" hidden="1" customHeight="1" outlineLevel="1">
      <c r="A205" s="21"/>
      <c r="B205" s="21"/>
      <c r="C205" s="52"/>
      <c r="D205" s="67"/>
      <c r="E205" s="28"/>
      <c r="G205" s="44"/>
    </row>
    <row r="206" spans="1:7" s="7" customFormat="1" ht="12.75" hidden="1" customHeight="1" outlineLevel="1">
      <c r="A206" s="29"/>
      <c r="B206" s="29"/>
      <c r="C206" s="52"/>
      <c r="D206" s="67"/>
      <c r="E206" s="48"/>
      <c r="G206" s="44"/>
    </row>
    <row r="207" spans="1:7" s="8" customFormat="1" collapsed="1">
      <c r="A207" s="36" t="s">
        <v>1</v>
      </c>
      <c r="B207" s="36" t="s">
        <v>1</v>
      </c>
      <c r="C207" s="54"/>
      <c r="D207" s="68" t="s">
        <v>1</v>
      </c>
      <c r="E207" s="55" t="s">
        <v>1</v>
      </c>
      <c r="G207" s="44"/>
    </row>
    <row r="208" spans="1:7" s="5" customFormat="1" ht="12.75" hidden="1" customHeight="1" outlineLevel="1">
      <c r="A208" s="21"/>
      <c r="B208" s="21"/>
      <c r="C208" s="51"/>
      <c r="D208" s="33"/>
      <c r="E208" s="27"/>
      <c r="G208" s="44"/>
    </row>
    <row r="209" spans="1:7" s="7" customFormat="1" ht="12.75" hidden="1" customHeight="1" outlineLevel="1">
      <c r="A209" s="21"/>
      <c r="B209" s="21"/>
      <c r="C209" s="52"/>
      <c r="D209" s="67"/>
      <c r="E209" s="28"/>
      <c r="G209" s="44"/>
    </row>
    <row r="210" spans="1:7" s="7" customFormat="1" ht="12.75" hidden="1" customHeight="1" outlineLevel="1">
      <c r="A210" s="21"/>
      <c r="B210" s="21"/>
      <c r="C210" s="52"/>
      <c r="D210" s="67"/>
      <c r="E210" s="28"/>
      <c r="G210" s="44"/>
    </row>
    <row r="211" spans="1:7" s="8" customFormat="1" collapsed="1">
      <c r="A211" s="36"/>
      <c r="B211" s="23"/>
      <c r="C211" s="54"/>
      <c r="D211" s="68"/>
      <c r="E211" s="55"/>
      <c r="G211" s="44"/>
    </row>
    <row r="212" spans="1:7" s="5" customFormat="1" ht="12.75" hidden="1" customHeight="1" outlineLevel="1">
      <c r="A212" s="21"/>
      <c r="B212" s="21"/>
      <c r="C212" s="51"/>
      <c r="D212" s="33"/>
      <c r="E212" s="27"/>
      <c r="G212" s="44"/>
    </row>
    <row r="213" spans="1:7" s="7" customFormat="1" ht="12.75" hidden="1" customHeight="1" outlineLevel="1">
      <c r="A213" s="21"/>
      <c r="B213" s="21"/>
      <c r="C213" s="52"/>
      <c r="D213" s="67"/>
      <c r="E213" s="28"/>
      <c r="G213" s="44"/>
    </row>
    <row r="214" spans="1:7" s="7" customFormat="1" ht="12.75" hidden="1" customHeight="1" outlineLevel="1">
      <c r="A214" s="21"/>
      <c r="B214" s="21"/>
      <c r="C214" s="52"/>
      <c r="D214" s="67"/>
      <c r="E214" s="28"/>
      <c r="G214" s="44"/>
    </row>
    <row r="215" spans="1:7" s="8" customFormat="1" ht="13.5" collapsed="1" thickBot="1">
      <c r="A215" s="23"/>
      <c r="B215" s="23"/>
      <c r="C215" s="62"/>
      <c r="D215" s="72"/>
      <c r="E215" s="55"/>
      <c r="G215" s="44"/>
    </row>
    <row r="216" spans="1:7" s="11" customFormat="1" ht="13.5" thickBot="1">
      <c r="A216" s="9" t="s">
        <v>116</v>
      </c>
      <c r="B216" s="10">
        <f>SUM(B193:B215)</f>
        <v>4900</v>
      </c>
      <c r="C216" s="10"/>
      <c r="D216" s="10"/>
      <c r="E216" s="25"/>
      <c r="G216" s="86"/>
    </row>
    <row r="217" spans="1:7" s="8" customFormat="1" ht="15.75">
      <c r="A217" s="41" t="s">
        <v>61</v>
      </c>
      <c r="B217" s="41">
        <f>B50+B102+B183+B216</f>
        <v>71068</v>
      </c>
      <c r="C217" s="75" t="s">
        <v>106</v>
      </c>
      <c r="D217" s="74"/>
      <c r="E217" s="40"/>
      <c r="G217" s="41"/>
    </row>
    <row r="218" spans="1:7" s="8" customFormat="1" ht="6.75" customHeight="1">
      <c r="A218" s="14"/>
      <c r="B218" s="14"/>
      <c r="C218" s="15"/>
      <c r="D218" s="15"/>
      <c r="E218" s="16"/>
      <c r="G218" s="44"/>
    </row>
    <row r="219" spans="1:7">
      <c r="A219" s="39" t="s">
        <v>26</v>
      </c>
      <c r="B219" s="39"/>
    </row>
    <row r="220" spans="1:7">
      <c r="A220" t="s">
        <v>118</v>
      </c>
      <c r="E220" s="17">
        <v>48500</v>
      </c>
    </row>
    <row r="221" spans="1:7">
      <c r="A221" t="s">
        <v>124</v>
      </c>
      <c r="E221" s="17">
        <v>6887</v>
      </c>
    </row>
    <row r="222" spans="1:7">
      <c r="A222" t="s">
        <v>63</v>
      </c>
      <c r="E222" s="17">
        <v>2080</v>
      </c>
    </row>
    <row r="223" spans="1:7">
      <c r="A223" t="s">
        <v>60</v>
      </c>
      <c r="E223" s="17">
        <v>4626</v>
      </c>
    </row>
    <row r="224" spans="1:7" ht="12" customHeight="1">
      <c r="A224" s="37" t="s">
        <v>66</v>
      </c>
      <c r="B224" s="37"/>
      <c r="E224" s="17">
        <v>400</v>
      </c>
    </row>
    <row r="225" spans="1:5" ht="9.75" hidden="1" customHeight="1">
      <c r="A225" s="37" t="s">
        <v>45</v>
      </c>
      <c r="B225" s="37"/>
      <c r="C225" s="17"/>
      <c r="D225" s="17"/>
      <c r="E225" s="17" t="s">
        <v>1</v>
      </c>
    </row>
    <row r="226" spans="1:5">
      <c r="A226" t="s">
        <v>64</v>
      </c>
      <c r="E226" s="17">
        <v>480</v>
      </c>
    </row>
    <row r="227" spans="1:5" ht="13.5" thickBot="1">
      <c r="A227" t="s">
        <v>108</v>
      </c>
      <c r="E227" s="42">
        <v>8095</v>
      </c>
    </row>
    <row r="228" spans="1:5" ht="15.75">
      <c r="E228" s="18">
        <f>SUM(E220:E227)</f>
        <v>71068</v>
      </c>
    </row>
  </sheetData>
  <mergeCells count="3">
    <mergeCell ref="C3:E5"/>
    <mergeCell ref="B3:B5"/>
    <mergeCell ref="A4:A5"/>
  </mergeCells>
  <pageMargins left="0.70866141732283472" right="0.11811023622047245" top="0.19685039370078741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Sdružení obcí Znojemsko</dc:creator>
  <cp:lastModifiedBy>Ludek Muller</cp:lastModifiedBy>
  <cp:lastPrinted>2011-11-04T07:57:32Z</cp:lastPrinted>
  <dcterms:created xsi:type="dcterms:W3CDTF">2000-10-19T12:09:58Z</dcterms:created>
  <dcterms:modified xsi:type="dcterms:W3CDTF">2011-11-04T12:58:32Z</dcterms:modified>
</cp:coreProperties>
</file>